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\FolderRedirections$\richard.garside\Desktop\"/>
    </mc:Choice>
  </mc:AlternateContent>
  <bookViews>
    <workbookView xWindow="0" yWindow="0" windowWidth="25425" windowHeight="11355"/>
  </bookViews>
  <sheets>
    <sheet name="FIGURE 1" sheetId="2" r:id="rId1"/>
    <sheet name="FIGURE 2" sheetId="3" r:id="rId2"/>
    <sheet name="FIGURE 3" sheetId="4" r:id="rId3"/>
    <sheet name="FIGURE 4" sheetId="20" r:id="rId4"/>
    <sheet name="FIGURE 5" sheetId="21" r:id="rId5"/>
    <sheet name="FIGURE 6" sheetId="19" r:id="rId6"/>
    <sheet name="FIGURE 7" sheetId="5" r:id="rId7"/>
    <sheet name="FIGURE 8" sheetId="7" r:id="rId8"/>
    <sheet name="FIGURE 9" sheetId="6" r:id="rId9"/>
    <sheet name="FIGURE 10" sheetId="8" r:id="rId10"/>
    <sheet name="FIGURE 11" sheetId="9" r:id="rId11"/>
    <sheet name="FIGURE 12" sheetId="10" r:id="rId12"/>
    <sheet name="FIGURE 13" sheetId="11" r:id="rId13"/>
    <sheet name="FIGURE 14" sheetId="12" r:id="rId14"/>
    <sheet name="FIGURE 15" sheetId="13" r:id="rId15"/>
    <sheet name="FIGURE 16" sheetId="14" r:id="rId16"/>
    <sheet name="FIGURE 17" sheetId="15" r:id="rId17"/>
    <sheet name="FIGURE 18" sheetId="22" r:id="rId18"/>
    <sheet name="FIGURE 19" sheetId="16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9" l="1"/>
  <c r="B17" i="19"/>
  <c r="B16" i="19"/>
  <c r="B15" i="19"/>
  <c r="B18" i="21"/>
  <c r="B17" i="21"/>
  <c r="B16" i="21"/>
  <c r="B15" i="21"/>
  <c r="B18" i="20"/>
  <c r="B17" i="20"/>
  <c r="B16" i="20"/>
  <c r="B15" i="20"/>
  <c r="F15" i="2"/>
  <c r="F18" i="2"/>
  <c r="E18" i="2"/>
  <c r="D18" i="2"/>
  <c r="C18" i="2"/>
  <c r="B18" i="2"/>
  <c r="F17" i="2"/>
  <c r="E17" i="2"/>
  <c r="D17" i="2"/>
  <c r="C17" i="2"/>
  <c r="B17" i="2"/>
  <c r="F16" i="2"/>
  <c r="E16" i="2"/>
  <c r="D16" i="2"/>
  <c r="C16" i="2"/>
  <c r="B16" i="2"/>
  <c r="G16" i="2" s="1"/>
  <c r="E15" i="2"/>
  <c r="H15" i="2" s="1"/>
  <c r="D15" i="2"/>
  <c r="C15" i="2"/>
  <c r="B15" i="2"/>
  <c r="H16" i="2" l="1"/>
  <c r="G15" i="2"/>
  <c r="G17" i="2"/>
  <c r="H18" i="2"/>
  <c r="H17" i="2"/>
  <c r="G18" i="2"/>
  <c r="B15" i="4" l="1"/>
  <c r="C15" i="4"/>
  <c r="D15" i="4"/>
  <c r="E15" i="4"/>
  <c r="F15" i="4"/>
  <c r="G15" i="4" s="1"/>
  <c r="B16" i="4"/>
  <c r="C16" i="4"/>
  <c r="D16" i="4"/>
  <c r="E16" i="4"/>
  <c r="F16" i="4"/>
  <c r="G16" i="4" s="1"/>
  <c r="B17" i="4"/>
  <c r="C17" i="4"/>
  <c r="D17" i="4"/>
  <c r="E17" i="4"/>
  <c r="F17" i="4"/>
  <c r="G17" i="4" s="1"/>
  <c r="B18" i="4"/>
  <c r="C18" i="4"/>
  <c r="D18" i="4"/>
  <c r="E18" i="4"/>
  <c r="F18" i="4"/>
  <c r="B18" i="3"/>
  <c r="C18" i="3"/>
  <c r="D18" i="3"/>
  <c r="E18" i="3"/>
  <c r="F18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H17" i="4" l="1"/>
  <c r="H18" i="4"/>
  <c r="H16" i="4"/>
  <c r="G18" i="4"/>
  <c r="G17" i="3"/>
  <c r="H16" i="3"/>
  <c r="G16" i="3"/>
  <c r="H17" i="3"/>
  <c r="H18" i="3"/>
  <c r="H15" i="3"/>
  <c r="G15" i="3"/>
  <c r="H15" i="4"/>
  <c r="G18" i="3"/>
</calcChain>
</file>

<file path=xl/sharedStrings.xml><?xml version="1.0" encoding="utf-8"?>
<sst xmlns="http://schemas.openxmlformats.org/spreadsheetml/2006/main" count="493" uniqueCount="182">
  <si>
    <t>Total criminal justice</t>
  </si>
  <si>
    <t>Prisons</t>
  </si>
  <si>
    <t>Law courts</t>
  </si>
  <si>
    <t>Police services</t>
  </si>
  <si>
    <t>% change 2014-15 to 2015-16</t>
  </si>
  <si>
    <t>% change 2011-12 to 2015-16</t>
  </si>
  <si>
    <t>2015-16</t>
  </si>
  <si>
    <t>2014-15</t>
  </si>
  <si>
    <t>2013-14</t>
  </si>
  <si>
    <t>2012-13</t>
  </si>
  <si>
    <t>2011-12</t>
  </si>
  <si>
    <t>Real terms (£bn)</t>
  </si>
  <si>
    <t>2016-17</t>
  </si>
  <si>
    <t>GDP Deflators (September 2017)</t>
  </si>
  <si>
    <t>Northern Ireland</t>
  </si>
  <si>
    <t>Scotland</t>
  </si>
  <si>
    <t>England and Wales</t>
  </si>
  <si>
    <t>Prison</t>
  </si>
  <si>
    <t>Probation</t>
  </si>
  <si>
    <t>Police</t>
  </si>
  <si>
    <t>2010-11</t>
  </si>
  <si>
    <t>2009-10</t>
  </si>
  <si>
    <t>2008-09</t>
  </si>
  <si>
    <t>2007-08</t>
  </si>
  <si>
    <t>2006-07</t>
  </si>
  <si>
    <t>2005-06</t>
  </si>
  <si>
    <t xml:space="preserve">Northern Ireland </t>
  </si>
  <si>
    <t xml:space="preserve">Scotland </t>
  </si>
  <si>
    <t>Northern Ireland Prosecutions</t>
  </si>
  <si>
    <t>Scotland Prosecutions</t>
  </si>
  <si>
    <t>England and Wales Prosecutions</t>
  </si>
  <si>
    <t>Northern Ireland convictions</t>
  </si>
  <si>
    <t>Scotland convictions</t>
  </si>
  <si>
    <t>England and Wales convictions</t>
  </si>
  <si>
    <t>Cash terms (£bn)</t>
  </si>
  <si>
    <t>Sources</t>
  </si>
  <si>
    <t>Figure 1. Criminal justice spending in England and Wales</t>
  </si>
  <si>
    <t>HM Treasury (2017) GDP deflators at market prices and money GDP September 2017 (Quarterly National Accounts, September 2017), web only publication.</t>
  </si>
  <si>
    <t>Figure 2. Criminal justice spending in Scotland</t>
  </si>
  <si>
    <t>HM Treasury (2017) Public Expenditure Statistical Analyses 2017, London: The Stationery Office, p.161.</t>
  </si>
  <si>
    <t>HM Treasury (2017) Public Expenditure Statistical Analyses 2017, London: The Stationery Office, p.155 and 159.</t>
  </si>
  <si>
    <t>HM Treasury (2017) Public Expenditure Statistical Analyses 2017, London: The Stationery Office, p.157.</t>
  </si>
  <si>
    <t xml:space="preserve">Figure 3. Criminal justice spending in Northern Ireland </t>
  </si>
  <si>
    <t>Figure 4. Proportion of total criminal justice spending in England and Wales each component makes up, 2015-2016</t>
  </si>
  <si>
    <t>Figure 6. Proportion of total criminal justice spending in Northern Ireland each componenent makes up, 2015-2016</t>
  </si>
  <si>
    <t xml:space="preserve">Figure 7. UK police officer numbers </t>
  </si>
  <si>
    <t>Figure 8. UK prison service staffing</t>
  </si>
  <si>
    <t>Figure 9. UK Probation staffing levels</t>
  </si>
  <si>
    <t>Footnotes</t>
  </si>
  <si>
    <t>Figures are as at 31 March each year.</t>
  </si>
  <si>
    <t xml:space="preserve">Figures for Northern Ireland exclude those on career breaks and secondments. </t>
  </si>
  <si>
    <t xml:space="preserve">Scottish figures don’t include those on career breaks but do include secondments and those on maternity/adoption leave. </t>
  </si>
  <si>
    <t>Figures exclude civilian and other staff, e.g. in England and Wales PCSOs, traffic wardens, designated officers and special constables.</t>
  </si>
  <si>
    <t>England, Wales and Scotland figures are full time equivalents. Northern Ireland figures are actual numbers of police officers.</t>
  </si>
  <si>
    <t>Freedom of Information Response (2012), Response from Police Service of Northern Ireland to Helen Mills of the Centre for Crime and Justice Studies, 5 April 2012. Reference F-2012-01441.</t>
  </si>
  <si>
    <t xml:space="preserve">Freedom of Information response (2014) Response from Police service of Northern Ireland to Matt Ford of the Centre for Crime and Justice Studies, 10 October 2014. FOI Case No. F-2014-04833 (for 2014).  </t>
  </si>
  <si>
    <t xml:space="preserve">Freedom of Information response (2015) Response from Police service of Northern Ireland to Matt Ford of the Centre for Crime and Justice Studies, 27 August 2015. FOI Case No. F-2015-02690 (for 2015).  </t>
  </si>
  <si>
    <t>Freedom of Information response (2016) Response from Police service of Northern Ireland to Matt Ford of the Centre for Crime and Justice Studies, 1 December 2016. FOI Case No. F-2016-01991 (for 2016).</t>
  </si>
  <si>
    <t>Figures for Scotland are staff in post as at 31 March each year.</t>
  </si>
  <si>
    <t xml:space="preserve">Figures for England, Wales and Northern Ireland are full time equivalents as at 31 March each year. </t>
  </si>
  <si>
    <t>Figures for England and Wales are rounded to the nearest ten to reflect the accuracy of the database.</t>
  </si>
  <si>
    <t>Freedom of Information Response (2016), Response from the Ministry of Justice to Matt Ford of the Centre for Crime and Justice Studies, 25 January 2016. FOI reference: 102450.</t>
  </si>
  <si>
    <t>Scottish Prison Service (2016) Annual Report and Accounts 2015-16 Edinburgh: Scottish Prison Service.</t>
  </si>
  <si>
    <t>Scottish Prison Service (2015) Annual Report and Accounts 2014-15, Edinburgh: Scottish Prison Service.</t>
  </si>
  <si>
    <t>Scottish Prison Service (2014) Annual Report and Accounts 2013-14, Edinburgh: Scottish Prison Service.</t>
  </si>
  <si>
    <t>Scottish Prison Service (2013) Annual Report and Accounts 2012-13, Edinburgh: Scottish Prison Service.</t>
  </si>
  <si>
    <t>Scottish Prison Service (2012) Annual Report and Accounts 2011-12, Edinburgh: Scottish Prison Service.</t>
  </si>
  <si>
    <t>Scottish Prison Service (2011) Annual Report and Accounts 2010-11, Edinburgh: Scottish Prison Service.</t>
  </si>
  <si>
    <t>Scottish Prison Service (2010) Annual Report and Accounts 2009-10, Edinburgh: Scottish Prison Service.</t>
  </si>
  <si>
    <t>Scottish Prison Service (2009) Annual Report and Accounts 2008-09, Edinburgh: Scottish Prison Service.</t>
  </si>
  <si>
    <t>Scottish Prison Service (2008) Annual Report and Accounts 2007-08, Edinburgh: Scottish Prison Service.</t>
  </si>
  <si>
    <t>Scottish Prison Service (2007) Annual Report and Accounts 2006-07, Edinburgh: Scottish Prison Service.</t>
  </si>
  <si>
    <t>Scottish Prison Service (2006) Annual Report and Accounts 2005-06, Edinburgh: Scottish Prison Service.</t>
  </si>
  <si>
    <t>Freedom of Information Response (2016), Response from Prison Service of Northern Ireland to Matt Ford of the Centre for Crime and Justice Studies, 1 December 2016. FOI Case No. 16:322.</t>
  </si>
  <si>
    <t>Freedom of Information Response (2015), Response from Prison Service of Northern Ireland to Matt Ford of the Centre for Crime and Justice Studies, 10 September 2015. FOI Case No. 15:264.</t>
  </si>
  <si>
    <t>Freedom of Information Response (2014), Response from Prison Service of Northern Ireland to Matt Ford of the Centre for Crime and Justice Studies, August 2014. FOI Case No. 14:269.</t>
  </si>
  <si>
    <t>Freedom of Information Response (2013), Response from Prison Service of Northern Ireland to Arianna Silvestri of the Centre for Crime and Justice Studies, 24 October 2013. FOI Case No. 13:453.</t>
  </si>
  <si>
    <t>Freedom of Information Response (2012b), Response from Prison Service of Northern Ireland to Arianna Silvestri of the Centre for Crime and Justice Studies, 25 September 2012. FOI Case No. 12:352.</t>
  </si>
  <si>
    <t>Freedom of Information Response (2012a), Response from Prison Service of Northern Ireland to Helen Mills of the Centre for Crime and Justice Studies, 5 April 2012. FOI Case No. 12:160.</t>
  </si>
  <si>
    <t>Figures for England and Wales from 2006 to 2009 are as at December each year. Figures thereafter are as at 31 March each year.</t>
  </si>
  <si>
    <t xml:space="preserve">Figures for England and Wales for 2014 onwards are not comparable to previous years due to the transfer of around half the probation workforce to the private sector. </t>
  </si>
  <si>
    <t>Due to recording changes the England and Wales figure for 2013 is also not comparable with previous years.</t>
  </si>
  <si>
    <t xml:space="preserve">England and Wales figures are full time equivalents. </t>
  </si>
  <si>
    <t>Scotland figures up to and including 2010 are whole time equivalents, after which they are headcounts and are rounded to the nearest ten.</t>
  </si>
  <si>
    <t xml:space="preserve">England, Wales and Northern Ireland figures are for total probation staff. Scotland figures are for the social work services criminal justice staff. </t>
  </si>
  <si>
    <t xml:space="preserve">Scotland figures are as at first Monday in October up to and including 2010, and afterwards are as at December each year. </t>
  </si>
  <si>
    <t>Figures for Northern Ireland are average number of staff employed in financial years.</t>
  </si>
  <si>
    <t>Mills, H., Silvestri, A., and Grimshaw, R. (2010), Prison and Probation Expenditure, London: Centre for Crime and Justice Studies, pp. 56-57, Table 14.</t>
  </si>
  <si>
    <t>Scottish Social Services Council (SSSC) (2017), Scottish Social Services Sector: Report on 2016 Workforce Data, Dundee: SSSC.</t>
  </si>
  <si>
    <t>Scottish Social Services Council (SSSC) (2015), Scottish Social Services Sector: Report on 2014 Workforce Data, Dundee: SSSC.</t>
  </si>
  <si>
    <t>Probation Board of Northern Ireland (PBNI) (2016), Annual Report and Accounts 2015/16 Belfast: PBNI.</t>
  </si>
  <si>
    <t>Probation Board of Northern Ireland (PBNI) (2015), Annual Report and Accounts 2014/15 Belfast: PBNI.</t>
  </si>
  <si>
    <t>Probation Board of Northern Ireland (PBNI) (2014), Annual Report and Accounts 2013/14 Belfast: PBNI.</t>
  </si>
  <si>
    <t>Probation Board of Northern Ireland (PBNI) (2013), Annual Report and Accounts 2012/13 Belfast: PBNI.</t>
  </si>
  <si>
    <t>Freedom of Information Response (2013), Response for the Probation Board for Northern Ireland to Arianna Silvestri of the Centre for Crime and Justice Studies, 31 October 2013. FOI reference 023.47.13.</t>
  </si>
  <si>
    <t>Freedom of Information Response (2012), Response for the Probation Board for Northern Ireland to Helen Mills of the Centre for Crime and Justice Studies, 26th June 2012. FOI reference 023.36.12.</t>
  </si>
  <si>
    <t>Ministry of Justice (2011) Probation Service Workforce Information Summary Report: Quarter 4, 2010 to 2011 (unpublished)</t>
  </si>
  <si>
    <t>Ministry of Justice (2010) Probation Service Staff in Post by Job Group: Quarter 3 2009 to 2010 (unpublished)</t>
  </si>
  <si>
    <t xml:space="preserve">Total </t>
  </si>
  <si>
    <t>Figure 10. Proportion of total criminal justice workforce in England and Wales each component makes up, 2016</t>
  </si>
  <si>
    <t>Figure 12. Proportion of total criminal justice workforce in Northern Ireland each component makes up, 2016</t>
  </si>
  <si>
    <t>Figure 11. Proportion of total criminal justice workforce in Scotland each component makes up, 2016</t>
  </si>
  <si>
    <t xml:space="preserve">Figure 13. UK police recorded crime </t>
  </si>
  <si>
    <t>All figures are for financial years.</t>
  </si>
  <si>
    <t>Police Service of Northern Ireland (2016) Trends in Police Recorded Crime in Northern Ireland 1998/99 to 2015/16, Belfast: Police Service of Northern Ireland.</t>
  </si>
  <si>
    <t xml:space="preserve">Figure 14. UK out-of-court disposals </t>
  </si>
  <si>
    <t>-</t>
  </si>
  <si>
    <t xml:space="preserve">The range of out-of-court disposals varies between jurisdictions. </t>
  </si>
  <si>
    <t xml:space="preserve">England, Wales and Northern Ireland figures do not include motoring offences. </t>
  </si>
  <si>
    <t>Cautioning statistics for England and Wales are based on the principal offence methodology.</t>
  </si>
  <si>
    <t>Police formal adult warnings were phased out in Scotland in January 2016 and police recorded warnings were introduced at the same time.</t>
  </si>
  <si>
    <t>Figures for England, Wales and Scotland are for financial years. Figures for Northern Ireland are calendar years.</t>
  </si>
  <si>
    <t>Figure 15. UK prosecutions and convictions in courts</t>
  </si>
  <si>
    <t>Figures are based on a principal offence methodology.</t>
  </si>
  <si>
    <t>Scotland figures include prosecutions and convictions for both crimes and offences.</t>
  </si>
  <si>
    <t>2015-16 figures for Scotland for some categories dealt with by the high court - including homicide, rape and major drug cases - may be underestimated due to late recording of disposals.</t>
  </si>
  <si>
    <t>Figures include ‘other’ offenders such as companies and public bodies.</t>
  </si>
  <si>
    <t>Figure 16. UK court-ordered fines</t>
  </si>
  <si>
    <t>Figures are based on a principal offence and principal disposal basis.</t>
  </si>
  <si>
    <t xml:space="preserve">Since 2009 fines of between £10,000 and £99,000 handed down in magistrates’ courts in England and Wales have been omitted due to issues with data supply. </t>
  </si>
  <si>
    <t>Figures for England, Wales and Scotland are for financial years. Figures for Northern Ireland are for calendar years.</t>
  </si>
  <si>
    <t>Northern Ireland figures are monetary penalties which includes compensation.</t>
  </si>
  <si>
    <t>Department of Justice Northern Ireland (2017) Court Prosecutions, Convictions and Out of Court Disposals Statistics for Northern Ireland, 2016, Belfast: Department of Justice.</t>
  </si>
  <si>
    <t>Department of Justice Northern Ireland (2016) C Court Prosecutions, Convictions and Out of Court Disposals Statistics for Northern Ireland, 2015 (Revised), Belfast: Department of Justice.</t>
  </si>
  <si>
    <t>Department of Justice Northern Ireland (2015) Court Prosecutions, Convictions and Out of Court Disposals Statistics for Northern Ireland, 2014 (revised), Belfast: Department of Justice.</t>
  </si>
  <si>
    <t>Department of Justice Northern Ireland (2014) Court Prosecutions, Convictions and Out of Court Disposals Statistics for Northern Ireland, 2013, Belfast: Department of Justice.</t>
  </si>
  <si>
    <t>Department of Justice Northern Ireland (2013) Northern Ireland Conviction and Sentencing Statistics 2010-2012, Belfast: Department of Justice.</t>
  </si>
  <si>
    <t>Department of Justice Northern Ireland (2013) Northern Ireland Conviction and Sentencing Statistics 2009, Belfast: Department of Justice.</t>
  </si>
  <si>
    <t>Department of Justice Northern Ireland (2012) Northern Ireland Conviction and Sentencing Statistics 2007 and 2008, Belfast: Department of Justice.</t>
  </si>
  <si>
    <t>Figure 17. UK prison sentences</t>
  </si>
  <si>
    <t>Figure 18. UK community sentences</t>
  </si>
  <si>
    <t>Figure 19. UK daily prison population</t>
  </si>
  <si>
    <t>Figures for England and Wales are as at 3 March each year.</t>
  </si>
  <si>
    <t>Figures for Scotland are the average daily population for financial years.</t>
  </si>
  <si>
    <t>Figures for Northern Ireland are the average daily prison population in calendar years.</t>
  </si>
  <si>
    <t>Figures include all types of prisoners, not just those under a prison sentence. For instance, they include people held on remand.</t>
  </si>
  <si>
    <t>Department of Justice Northern Ireland (2017) The Northern Ireland Prison Population 2015 and 2015/16, Belfast: Department of Justice Northern Ireland.</t>
  </si>
  <si>
    <t>Department of Justice Northern Ireland (2015) The Northern Ireland Prison Population 2014 and 2014/15, Belfast: Department of Justice.</t>
  </si>
  <si>
    <t>Department of Justice Northern Ireland (2013) The Northern Ireland Prison Population in 2012, Belfast: Department of Justice.</t>
  </si>
  <si>
    <t xml:space="preserve">Figures are for public prison services only. </t>
  </si>
  <si>
    <t xml:space="preserve">Figures for England and Wales exclude secondments and those on career breaks or maternity/paternity leave. </t>
  </si>
  <si>
    <t>Figures for England, Wales and Scotland are for financial years. Northern Ireland figures are for calendar years.</t>
  </si>
  <si>
    <t xml:space="preserve">The Scottish Government (2017) Police Officer Quarterly Strength Statistics Scotland, 31 March 2017. Table 1. </t>
  </si>
  <si>
    <t xml:space="preserve">The Scottish Government (2012) Police Officer Quarterly Strength Statistics Scotland, 31 March 2012. Table 2. </t>
  </si>
  <si>
    <t xml:space="preserve">Ministry of Justice (2017) National Offender Management Service Workforce Statistics Bulletin: March 2017 tables. Table 1. </t>
  </si>
  <si>
    <t>Home office (2017) Police Workforce, England and Wales, 31 March 2017: data tables. Table S1.</t>
  </si>
  <si>
    <t>Ministry of Justice (2014) Probation Service Workforce Information Summary Report: Quarter 4, 2013 to 2014.</t>
  </si>
  <si>
    <t>Ministry of Justice (2013) Probation Service Workforce Information Summary Report: Quarter 4, 2012 to 2013.</t>
  </si>
  <si>
    <t>Ministry of Justice (2012) Probation Service Workforce Information Summary Report: Quarter 4, 2011 to 2012.</t>
  </si>
  <si>
    <t>The Scottish Government (2011), Staff of Scottish Local Authority Social Work Service 2010.</t>
  </si>
  <si>
    <t>The Scottish Government (2017) Police Officer Quarterly Strength Statistics Scotland, 31 March 2017. Table 1.</t>
  </si>
  <si>
    <t>Office for National Statistics (2017) Crime in England and Wales: bulletin tables. Figure 1.</t>
  </si>
  <si>
    <t xml:space="preserve">Scottish Government (2017) Recorded Crime in Scotland 2016-17, Edinburgh: Scottish Government. </t>
  </si>
  <si>
    <t xml:space="preserve">Scottish Government (2015) Recorded Crime in Scotland 2014-15, Edinburgh: Scottish Government. </t>
  </si>
  <si>
    <t>Ministry of Justice (2012) Main Tables: March 2012, Criminal Justice Statistics Quarterly Update to March 2012. Table Q1.5.</t>
  </si>
  <si>
    <t>Ministry of Justice (2017) Overview Tables, Criminal Justice System Statistics Quarterly: March 2017. Tables Q1.1, Q2.1, Q2.2.</t>
  </si>
  <si>
    <t>Ministry of Justice (2014) Overview Tables, Criminal Justice Statistics Quarterly Update to March 2014. Tables Q1.1, Q1.3.</t>
  </si>
  <si>
    <t xml:space="preserve">England and Wales Figures for 2012/13 to 2016/17 are PNDs, cautions, cannabis warnings and community resolutions from March 2017 publication. Figures for 2006/07 to 2011/12 are PNDs and cautions from March 2017 publication and cannabis warnings from March 2014 publication. Figures for 2005/06 are PNDs and cautions from March 2012 publication and cannabis warnings from March 2014 publication. </t>
  </si>
  <si>
    <t>Scottish Government (2017) Criminal Proceedings in Scotland Statistical Bulletin tables 2015-16. Tables 17 and 21.</t>
  </si>
  <si>
    <t xml:space="preserve">Department of Justice Northern Ireland (2017) Court Prosecutions, Convictions and Out of Court Disposals Statistics for Northern Ireland, 2016, Belfast: Department of Justice. </t>
  </si>
  <si>
    <t xml:space="preserve">Department of Justice Northern Ireland (2015) Court Prosecutions, Convictions and Out of Court Disposals Statistics for Northern Ireland, 2014 (revised), Belfast: Department of Justice. </t>
  </si>
  <si>
    <t>Ministry of Justice (2017) Overview Tables, Criminal Justice System Statistics Quarterly: March 2017. Table Q3.2.</t>
  </si>
  <si>
    <t>Ministry of Justice (2016) Overview Tables, Criminal Justice Statistics Quarterly Update to March 2016. Table Q3.2.</t>
  </si>
  <si>
    <t>Scottish Government (2017) Criminal Proceedings in Scotland Statistical Bulletin tables 2015-16, Criminal Proceedings in Scotland, 2015-16. Table 4a.</t>
  </si>
  <si>
    <t>Scottish Government (2016) Criminal Proceedings in Scotland Statistical Bulletin tables 2015-16, Criminal Proceedings in Scotland, 2014-15. Table 4a.</t>
  </si>
  <si>
    <t>Department of Justice Northern Ireland (2017) Court Prosecutions, Convictions and out of court disposals statistics for Northern Ireland, 2016, data tables. Table 1.</t>
  </si>
  <si>
    <t xml:space="preserve">Department of Justice Northern Ireland (2015) Court prosecutions, convictions and out of court disposals statistics for Northern Ireland, 2014, data tables. Table 1. </t>
  </si>
  <si>
    <t>Ministry of Justice (2017) Overview Tables, Criminal Justice System Statistics Quarterly: March 2017. Table Q5.1.</t>
  </si>
  <si>
    <t>Ministry of Justice (2016) Overview Tables, Criminal Justice Statistics Quarterly Update to March 2016. Table Q5.1.</t>
  </si>
  <si>
    <t>Scottish Government (2017) Criminal Proceedings in Scotland Statistical Bulletin tables 2015-16. Table 7a.</t>
  </si>
  <si>
    <t xml:space="preserve">Scottish Government (2016) Criminal Proceedings in Scotland Statistical Bulletin tables 2015-16. Table 7a. </t>
  </si>
  <si>
    <t>Department of Justice Northern Ireland (2016) Court Prosecutions, Convictions and Out of Court Disposals Statistics for Northern Ireland, 2015 (Revised), Belfast: Department of Justice.</t>
  </si>
  <si>
    <t xml:space="preserve">Ministry of Justice (2016) Overview Tables, Criminal Justice Statistics Quarterly Update to March 2016, Table Q5.1. </t>
  </si>
  <si>
    <t>Ministry of Justice (2017) Overview Tables, Criminal Justice System Statistics Quarterly: March 2017. Q5.1.</t>
  </si>
  <si>
    <t>Ministry of Justice (2016) Overview Tables, Criminal Justice Statistics Quarterly Update to March 2016. Q5.1.</t>
  </si>
  <si>
    <t xml:space="preserve">Scottish Government (2017) Criminal Proceedings in Scotland Statistical Bulletin tables 2015-16. Table 7a. </t>
  </si>
  <si>
    <t xml:space="preserve">Ministry of Justice (2016) Prison Population: 31 March 2016, Offender Management Statistics Quarterly: October to December 2015 and annual. Table 1.1. </t>
  </si>
  <si>
    <t>Ministry of Justice (2015) Prison Population: 31 March 2015, Offender Management Statistics Quarterly: October to December 2014 and annual. Table 1.1.</t>
  </si>
  <si>
    <t>Ministry of Justice (2014) Prison Population: Q2 2014, Offender Management Statistics Quarterly: January to March 2014. Table 1.1.</t>
  </si>
  <si>
    <t>Ministry of Justice (2013) Prison Population Tables, Offender Management Statistics Quarterly: January to March 2013. Table 1.1a.</t>
  </si>
  <si>
    <t>Ministry of Justice (2013) Annual Tables - Offender Management Caseload Statistics 2012 Tables, Offender Management Statistics (Quarterly) October to December 2012. Table A1.3.</t>
  </si>
  <si>
    <t>Figure 5. Proportion of total criminal justice spending in Scotland each component makes up,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</si>
</sst>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00_-;\-* #,##0.000_-;_-* &quot;-&quot;??_-;_-@_-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3" fillId="2" borderId="1" xfId="0" quotePrefix="1" applyNumberFormat="1" applyFont="1" applyFill="1" applyBorder="1"/>
    <xf numFmtId="0" fontId="3" fillId="0" borderId="1" xfId="0" applyFont="1" applyBorder="1"/>
    <xf numFmtId="165" fontId="2" fillId="0" borderId="1" xfId="1" applyNumberFormat="1" applyFont="1" applyBorder="1"/>
    <xf numFmtId="0" fontId="3" fillId="0" borderId="2" xfId="0" applyFont="1" applyBorder="1"/>
    <xf numFmtId="165" fontId="2" fillId="0" borderId="2" xfId="1" applyNumberFormat="1" applyFont="1" applyBorder="1"/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167" fontId="2" fillId="0" borderId="1" xfId="0" applyNumberFormat="1" applyFont="1" applyBorder="1"/>
    <xf numFmtId="167" fontId="2" fillId="0" borderId="2" xfId="0" applyNumberFormat="1" applyFont="1" applyBorder="1"/>
    <xf numFmtId="164" fontId="2" fillId="0" borderId="0" xfId="0" applyNumberFormat="1" applyFont="1"/>
    <xf numFmtId="0" fontId="3" fillId="0" borderId="0" xfId="0" applyFont="1" applyFill="1" applyAlignment="1"/>
    <xf numFmtId="166" fontId="2" fillId="0" borderId="2" xfId="0" applyNumberFormat="1" applyFont="1" applyBorder="1"/>
    <xf numFmtId="166" fontId="2" fillId="0" borderId="2" xfId="1" applyNumberFormat="1" applyFont="1" applyBorder="1"/>
    <xf numFmtId="166" fontId="2" fillId="0" borderId="1" xfId="1" applyNumberFormat="1" applyFont="1" applyBorder="1"/>
    <xf numFmtId="0" fontId="3" fillId="2" borderId="0" xfId="0" applyFont="1" applyFill="1" applyAlignment="1"/>
    <xf numFmtId="0" fontId="3" fillId="2" borderId="1" xfId="0" applyNumberFormat="1" applyFont="1" applyFill="1" applyBorder="1"/>
    <xf numFmtId="0" fontId="3" fillId="0" borderId="0" xfId="0" applyFont="1" applyAlignment="1">
      <alignment vertical="center"/>
    </xf>
    <xf numFmtId="0" fontId="3" fillId="0" borderId="2" xfId="0" applyFont="1" applyFill="1" applyBorder="1"/>
    <xf numFmtId="165" fontId="2" fillId="0" borderId="2" xfId="1" applyNumberFormat="1" applyFont="1" applyFill="1" applyBorder="1"/>
    <xf numFmtId="165" fontId="2" fillId="0" borderId="2" xfId="0" applyNumberFormat="1" applyFont="1" applyBorder="1"/>
    <xf numFmtId="1" fontId="3" fillId="2" borderId="1" xfId="0" applyNumberFormat="1" applyFont="1" applyFill="1" applyBorder="1"/>
    <xf numFmtId="0" fontId="3" fillId="2" borderId="1" xfId="0" applyFont="1" applyFill="1" applyBorder="1"/>
    <xf numFmtId="165" fontId="3" fillId="0" borderId="2" xfId="1" quotePrefix="1" applyNumberFormat="1" applyFont="1" applyBorder="1"/>
    <xf numFmtId="165" fontId="2" fillId="0" borderId="2" xfId="1" quotePrefix="1" applyNumberFormat="1" applyFont="1" applyBorder="1"/>
    <xf numFmtId="0" fontId="3" fillId="2" borderId="0" xfId="0" applyFont="1" applyFill="1" applyAlignment="1">
      <alignment horizontal="center"/>
    </xf>
    <xf numFmtId="165" fontId="2" fillId="0" borderId="0" xfId="0" applyNumberFormat="1" applyFont="1"/>
    <xf numFmtId="9" fontId="2" fillId="0" borderId="0" xfId="0" applyNumberFormat="1" applyFont="1"/>
    <xf numFmtId="9" fontId="3" fillId="0" borderId="0" xfId="0" applyNumberFormat="1" applyFont="1"/>
    <xf numFmtId="9" fontId="2" fillId="0" borderId="0" xfId="0" applyNumberFormat="1" applyFont="1" applyAlignment="1">
      <alignment vertical="center"/>
    </xf>
    <xf numFmtId="167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/>
  </sheetViews>
  <sheetFormatPr defaultRowHeight="15.75" x14ac:dyDescent="0.25"/>
  <cols>
    <col min="1" max="1" width="23.140625" style="12" customWidth="1"/>
    <col min="2" max="6" width="10.7109375" style="13" customWidth="1"/>
    <col min="7" max="7" width="30.42578125" style="13" bestFit="1" customWidth="1"/>
    <col min="8" max="8" width="12.5703125" style="13" bestFit="1" customWidth="1"/>
    <col min="9" max="16384" width="9.140625" style="13"/>
  </cols>
  <sheetData>
    <row r="1" spans="1:9" s="12" customFormat="1" x14ac:dyDescent="0.25">
      <c r="A1" s="2" t="s">
        <v>36</v>
      </c>
      <c r="B1" s="2"/>
      <c r="C1" s="2"/>
      <c r="D1" s="2"/>
      <c r="E1" s="2"/>
      <c r="F1" s="2"/>
      <c r="G1" s="2"/>
    </row>
    <row r="2" spans="1:9" x14ac:dyDescent="0.25">
      <c r="A2" s="2"/>
      <c r="B2" s="3"/>
      <c r="C2" s="3"/>
      <c r="D2" s="3"/>
      <c r="E2" s="3"/>
      <c r="F2" s="3"/>
      <c r="G2" s="3"/>
    </row>
    <row r="3" spans="1:9" x14ac:dyDescent="0.25">
      <c r="A3" s="2"/>
      <c r="G3" s="3"/>
    </row>
    <row r="4" spans="1:9" x14ac:dyDescent="0.25">
      <c r="B4" s="32" t="s">
        <v>34</v>
      </c>
      <c r="C4" s="32"/>
      <c r="D4" s="32"/>
      <c r="E4" s="32"/>
      <c r="F4" s="32"/>
      <c r="G4" s="3"/>
      <c r="H4" s="2"/>
      <c r="I4" s="2" t="s">
        <v>13</v>
      </c>
    </row>
    <row r="5" spans="1:9" s="12" customFormat="1" ht="16.5" thickBot="1" x14ac:dyDescent="0.3">
      <c r="A5" s="14"/>
      <c r="B5" s="6" t="s">
        <v>10</v>
      </c>
      <c r="C5" s="6" t="s">
        <v>9</v>
      </c>
      <c r="D5" s="6" t="s">
        <v>8</v>
      </c>
      <c r="E5" s="6" t="s">
        <v>7</v>
      </c>
      <c r="F5" s="6" t="s">
        <v>6</v>
      </c>
      <c r="G5" s="2"/>
      <c r="H5" s="2" t="s">
        <v>10</v>
      </c>
      <c r="I5" s="3">
        <v>92.227699999999999</v>
      </c>
    </row>
    <row r="6" spans="1:9" ht="17.25" thickTop="1" thickBot="1" x14ac:dyDescent="0.3">
      <c r="A6" s="6" t="s">
        <v>3</v>
      </c>
      <c r="B6" s="15">
        <v>13.547000000000001</v>
      </c>
      <c r="C6" s="15">
        <v>13.202999999999999</v>
      </c>
      <c r="D6" s="15">
        <v>12.579000000000001</v>
      </c>
      <c r="E6" s="15">
        <v>12.555999999999999</v>
      </c>
      <c r="F6" s="15">
        <v>12.55</v>
      </c>
      <c r="G6" s="3"/>
      <c r="H6" s="2" t="s">
        <v>9</v>
      </c>
      <c r="I6" s="3">
        <v>94.143775000000005</v>
      </c>
    </row>
    <row r="7" spans="1:9" ht="17.25" thickTop="1" thickBot="1" x14ac:dyDescent="0.3">
      <c r="A7" s="8" t="s">
        <v>2</v>
      </c>
      <c r="B7" s="16">
        <v>5.7949999999999999</v>
      </c>
      <c r="C7" s="16">
        <v>5.2640000000000002</v>
      </c>
      <c r="D7" s="16">
        <v>4.819</v>
      </c>
      <c r="E7" s="16">
        <v>4.8019999999999996</v>
      </c>
      <c r="F7" s="16">
        <v>4.34</v>
      </c>
      <c r="G7" s="3"/>
      <c r="H7" s="2" t="s">
        <v>8</v>
      </c>
      <c r="I7" s="3">
        <v>95.751675000000006</v>
      </c>
    </row>
    <row r="8" spans="1:9" ht="17.25" thickTop="1" thickBot="1" x14ac:dyDescent="0.3">
      <c r="A8" s="8" t="s">
        <v>1</v>
      </c>
      <c r="B8" s="16">
        <v>3.6309999999999998</v>
      </c>
      <c r="C8" s="16">
        <v>3.8170000000000002</v>
      </c>
      <c r="D8" s="16">
        <v>3.6150000000000002</v>
      </c>
      <c r="E8" s="16">
        <v>3.3290000000000002</v>
      </c>
      <c r="F8" s="16">
        <v>3.6459999999999999</v>
      </c>
      <c r="G8" s="3"/>
      <c r="H8" s="2" t="s">
        <v>7</v>
      </c>
      <c r="I8" s="3">
        <v>97.139674999999997</v>
      </c>
    </row>
    <row r="9" spans="1:9" ht="17.25" thickTop="1" thickBot="1" x14ac:dyDescent="0.3">
      <c r="A9" s="8" t="s">
        <v>0</v>
      </c>
      <c r="B9" s="16">
        <v>22.972999999999999</v>
      </c>
      <c r="C9" s="16">
        <v>22.283999999999999</v>
      </c>
      <c r="D9" s="16">
        <v>21.013000000000002</v>
      </c>
      <c r="E9" s="16">
        <v>20.687000000000001</v>
      </c>
      <c r="F9" s="16">
        <v>20.536000000000001</v>
      </c>
      <c r="G9" s="3"/>
      <c r="H9" s="2" t="s">
        <v>6</v>
      </c>
      <c r="I9" s="3">
        <v>97.794099999999986</v>
      </c>
    </row>
    <row r="10" spans="1:9" ht="16.5" thickTop="1" x14ac:dyDescent="0.25">
      <c r="A10" s="2"/>
      <c r="B10" s="3"/>
      <c r="C10" s="3"/>
      <c r="D10" s="3"/>
      <c r="E10" s="3"/>
      <c r="F10" s="3"/>
      <c r="G10" s="3"/>
      <c r="H10" s="2" t="s">
        <v>12</v>
      </c>
      <c r="I10" s="3">
        <v>100</v>
      </c>
    </row>
    <row r="11" spans="1:9" x14ac:dyDescent="0.25">
      <c r="A11" s="2"/>
      <c r="B11" s="3"/>
      <c r="C11" s="3"/>
      <c r="D11" s="3"/>
      <c r="E11" s="3"/>
      <c r="F11" s="3"/>
      <c r="G11" s="3"/>
    </row>
    <row r="12" spans="1:9" x14ac:dyDescent="0.25">
      <c r="A12" s="2"/>
      <c r="B12" s="3"/>
      <c r="C12" s="3"/>
      <c r="D12" s="3"/>
      <c r="E12" s="3"/>
      <c r="F12" s="3"/>
    </row>
    <row r="13" spans="1:9" s="12" customFormat="1" x14ac:dyDescent="0.25">
      <c r="A13" s="2"/>
      <c r="B13" s="32" t="s">
        <v>11</v>
      </c>
      <c r="C13" s="32"/>
      <c r="D13" s="32"/>
      <c r="E13" s="32"/>
      <c r="F13" s="32"/>
      <c r="G13" s="13"/>
      <c r="H13" s="13"/>
    </row>
    <row r="14" spans="1:9" ht="16.5" thickBot="1" x14ac:dyDescent="0.3">
      <c r="A14" s="6"/>
      <c r="B14" s="6" t="s">
        <v>10</v>
      </c>
      <c r="C14" s="6" t="s">
        <v>9</v>
      </c>
      <c r="D14" s="6" t="s">
        <v>8</v>
      </c>
      <c r="E14" s="6" t="s">
        <v>7</v>
      </c>
      <c r="F14" s="6" t="s">
        <v>6</v>
      </c>
      <c r="G14" s="2" t="s">
        <v>5</v>
      </c>
      <c r="H14" s="2" t="s">
        <v>4</v>
      </c>
    </row>
    <row r="15" spans="1:9" ht="17.25" thickTop="1" thickBot="1" x14ac:dyDescent="0.3">
      <c r="A15" s="6" t="s">
        <v>3</v>
      </c>
      <c r="B15" s="15">
        <f>B6/$I$5*100</f>
        <v>14.688645602134716</v>
      </c>
      <c r="C15" s="15">
        <f>C6/$I$6*100</f>
        <v>14.024294224445535</v>
      </c>
      <c r="D15" s="15">
        <f>D6/$I$7*100</f>
        <v>13.137107001000242</v>
      </c>
      <c r="E15" s="15">
        <f>E6/$I$8*100</f>
        <v>12.925717529938204</v>
      </c>
      <c r="F15" s="15">
        <f>F6/$I$9*100</f>
        <v>12.833085022511586</v>
      </c>
      <c r="G15" s="17">
        <f>((F15-B15)/B15)*100</f>
        <v>-12.632618621784026</v>
      </c>
      <c r="H15" s="17">
        <f>((F15-E15)/E15)*100</f>
        <v>-0.71665272904243149</v>
      </c>
    </row>
    <row r="16" spans="1:9" ht="17.25" thickTop="1" thickBot="1" x14ac:dyDescent="0.3">
      <c r="A16" s="8" t="s">
        <v>2</v>
      </c>
      <c r="B16" s="16">
        <f t="shared" ref="B16:B18" si="0">B7/$I$5*100</f>
        <v>6.2833617232133081</v>
      </c>
      <c r="C16" s="16">
        <f t="shared" ref="C16:C18" si="1">C7/$I$6*100</f>
        <v>5.5914477616815343</v>
      </c>
      <c r="D16" s="16">
        <f t="shared" ref="D16:D18" si="2">D7/$I$7*100</f>
        <v>5.0328101309977082</v>
      </c>
      <c r="E16" s="16">
        <f t="shared" ref="E16:E18" si="3">E7/$I$8*100</f>
        <v>4.943397226725331</v>
      </c>
      <c r="F16" s="16">
        <f t="shared" ref="F16:F18" si="4">F7/$I$9*100</f>
        <v>4.4378955376653613</v>
      </c>
      <c r="G16" s="17">
        <f>((F16-B16)/B16)*100</f>
        <v>-29.370681919044067</v>
      </c>
      <c r="H16" s="17">
        <f>((F16-E16)/E16)*100</f>
        <v>-10.225795457566955</v>
      </c>
    </row>
    <row r="17" spans="1:8" ht="17.25" thickTop="1" thickBot="1" x14ac:dyDescent="0.3">
      <c r="A17" s="8" t="s">
        <v>1</v>
      </c>
      <c r="B17" s="16">
        <f t="shared" si="0"/>
        <v>3.9369950676423673</v>
      </c>
      <c r="C17" s="16">
        <f t="shared" si="1"/>
        <v>4.0544369502922528</v>
      </c>
      <c r="D17" s="16">
        <f t="shared" si="2"/>
        <v>3.7753908743632945</v>
      </c>
      <c r="E17" s="16">
        <f t="shared" si="3"/>
        <v>3.4270240249414052</v>
      </c>
      <c r="F17" s="16">
        <f t="shared" si="4"/>
        <v>3.7282412742691027</v>
      </c>
      <c r="G17" s="17">
        <f>((F17-B17)/B17)*100</f>
        <v>-5.3023635993091265</v>
      </c>
      <c r="H17" s="17">
        <f>((F17-E17)/E17)*100</f>
        <v>8.7894700222548803</v>
      </c>
    </row>
    <row r="18" spans="1:8" ht="17.25" thickTop="1" thickBot="1" x14ac:dyDescent="0.3">
      <c r="A18" s="8" t="s">
        <v>0</v>
      </c>
      <c r="B18" s="16">
        <f t="shared" si="0"/>
        <v>24.909002392990391</v>
      </c>
      <c r="C18" s="16">
        <f t="shared" si="1"/>
        <v>23.670178936419319</v>
      </c>
      <c r="D18" s="16">
        <f t="shared" si="2"/>
        <v>21.945308006361248</v>
      </c>
      <c r="E18" s="16">
        <f t="shared" si="3"/>
        <v>21.296138781604942</v>
      </c>
      <c r="F18" s="16">
        <f t="shared" si="4"/>
        <v>20.99922183444605</v>
      </c>
      <c r="G18" s="17">
        <f>((F18-B18)/B18)*100</f>
        <v>-15.696255100302961</v>
      </c>
      <c r="H18" s="17">
        <f>((F18-E18)/E18)*100</f>
        <v>-1.3942290205929748</v>
      </c>
    </row>
    <row r="19" spans="1:8" ht="16.5" thickTop="1" x14ac:dyDescent="0.25">
      <c r="A19" s="2"/>
      <c r="B19" s="3"/>
      <c r="C19" s="3"/>
      <c r="D19" s="3"/>
      <c r="E19" s="3"/>
      <c r="F19" s="3"/>
      <c r="G19" s="3"/>
    </row>
    <row r="20" spans="1:8" x14ac:dyDescent="0.25">
      <c r="A20" s="2"/>
      <c r="B20" s="18"/>
      <c r="C20" s="18"/>
      <c r="D20" s="18"/>
      <c r="E20" s="18"/>
      <c r="F20" s="18"/>
      <c r="G20" s="3"/>
    </row>
    <row r="21" spans="1:8" x14ac:dyDescent="0.25">
      <c r="A21" s="2" t="s">
        <v>35</v>
      </c>
      <c r="B21" s="2"/>
      <c r="C21" s="2"/>
      <c r="D21" s="2"/>
      <c r="E21" s="2"/>
      <c r="F21" s="2"/>
      <c r="G21" s="2"/>
      <c r="H21" s="2"/>
    </row>
    <row r="22" spans="1:8" ht="21" customHeight="1" x14ac:dyDescent="0.25">
      <c r="A22" s="1" t="s">
        <v>40</v>
      </c>
      <c r="B22" s="3"/>
      <c r="C22" s="3"/>
      <c r="D22" s="3"/>
      <c r="E22" s="3"/>
      <c r="F22" s="3"/>
      <c r="G22" s="17"/>
      <c r="H22" s="17"/>
    </row>
    <row r="23" spans="1:8" ht="21" customHeight="1" x14ac:dyDescent="0.25">
      <c r="A23" s="1" t="s">
        <v>37</v>
      </c>
      <c r="B23" s="3"/>
      <c r="C23" s="3"/>
      <c r="D23" s="3"/>
      <c r="E23" s="3"/>
      <c r="F23" s="3"/>
      <c r="G23" s="17"/>
      <c r="H23" s="17"/>
    </row>
    <row r="24" spans="1:8" x14ac:dyDescent="0.25">
      <c r="A24" s="2"/>
      <c r="B24" s="3"/>
      <c r="C24" s="3"/>
      <c r="D24" s="3"/>
      <c r="E24" s="3"/>
      <c r="F24" s="3"/>
      <c r="G24" s="17"/>
      <c r="H24" s="17"/>
    </row>
    <row r="25" spans="1:8" x14ac:dyDescent="0.25">
      <c r="A25" s="2"/>
      <c r="B25" s="3"/>
      <c r="C25" s="3"/>
      <c r="D25" s="3"/>
      <c r="E25" s="3"/>
      <c r="F25" s="3"/>
      <c r="G25" s="17"/>
      <c r="H25" s="17"/>
    </row>
    <row r="26" spans="1:8" x14ac:dyDescent="0.25">
      <c r="A26" s="2"/>
      <c r="B26" s="37"/>
      <c r="C26" s="37"/>
      <c r="D26" s="37"/>
      <c r="E26" s="37"/>
      <c r="F26" s="37"/>
      <c r="G26" s="17"/>
      <c r="H26" s="17"/>
    </row>
    <row r="27" spans="1:8" x14ac:dyDescent="0.25">
      <c r="A27" s="2"/>
      <c r="B27" s="3"/>
      <c r="C27" s="3"/>
      <c r="D27" s="3"/>
      <c r="E27" s="3"/>
      <c r="F27" s="3"/>
      <c r="G27" s="3"/>
    </row>
    <row r="28" spans="1:8" x14ac:dyDescent="0.25">
      <c r="A28" s="2"/>
      <c r="B28" s="3"/>
      <c r="C28" s="3"/>
      <c r="D28" s="3"/>
      <c r="E28" s="3"/>
      <c r="F28" s="3"/>
      <c r="G28" s="3"/>
    </row>
    <row r="29" spans="1:8" x14ac:dyDescent="0.25">
      <c r="A29" s="2"/>
      <c r="B29" s="18"/>
      <c r="C29" s="18"/>
      <c r="D29" s="18"/>
      <c r="E29" s="18"/>
      <c r="F29" s="18"/>
      <c r="G29" s="3"/>
    </row>
    <row r="30" spans="1:8" x14ac:dyDescent="0.25">
      <c r="A30" s="2"/>
      <c r="B30" s="2"/>
      <c r="C30" s="2"/>
      <c r="D30" s="2"/>
      <c r="E30" s="2"/>
      <c r="F30" s="2"/>
      <c r="G30" s="3"/>
    </row>
  </sheetData>
  <mergeCells count="2">
    <mergeCell ref="B4:F4"/>
    <mergeCell ref="B13:F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E21" sqref="E21"/>
    </sheetView>
  </sheetViews>
  <sheetFormatPr defaultColWidth="9.140625" defaultRowHeight="15.75" x14ac:dyDescent="0.25"/>
  <cols>
    <col min="1" max="1" width="14.140625" style="2" customWidth="1"/>
    <col min="2" max="17" width="12.7109375" style="3" bestFit="1" customWidth="1"/>
    <col min="18" max="18" width="39.28515625" style="3" bestFit="1" customWidth="1"/>
    <col min="19" max="19" width="30.42578125" style="3" bestFit="1" customWidth="1"/>
    <col min="20" max="16384" width="9.140625" style="3"/>
  </cols>
  <sheetData>
    <row r="1" spans="1:19" x14ac:dyDescent="0.25">
      <c r="A1" s="2" t="s">
        <v>99</v>
      </c>
    </row>
    <row r="4" spans="1:19" ht="16.5" thickBot="1" x14ac:dyDescent="0.3">
      <c r="A4" s="6"/>
      <c r="B4" s="28">
        <v>2016</v>
      </c>
      <c r="S4" s="17"/>
    </row>
    <row r="5" spans="1:19" ht="17.25" thickTop="1" thickBot="1" x14ac:dyDescent="0.3">
      <c r="A5" s="6" t="s">
        <v>19</v>
      </c>
      <c r="B5" s="7">
        <v>121464.94000000006</v>
      </c>
      <c r="M5" s="17"/>
      <c r="S5" s="17"/>
    </row>
    <row r="6" spans="1:19" ht="17.25" thickTop="1" thickBot="1" x14ac:dyDescent="0.3">
      <c r="A6" s="25" t="s">
        <v>18</v>
      </c>
      <c r="B6" s="26">
        <v>8834.7669150579204</v>
      </c>
      <c r="M6" s="17"/>
      <c r="S6" s="17"/>
    </row>
    <row r="7" spans="1:19" ht="17.25" thickTop="1" thickBot="1" x14ac:dyDescent="0.3">
      <c r="A7" s="25" t="s">
        <v>17</v>
      </c>
      <c r="B7" s="26">
        <v>31359.764190921695</v>
      </c>
      <c r="M7" s="17"/>
      <c r="S7" s="17"/>
    </row>
    <row r="8" spans="1:19" ht="17.25" thickTop="1" thickBot="1" x14ac:dyDescent="0.3">
      <c r="A8" s="8" t="s">
        <v>98</v>
      </c>
      <c r="B8" s="27">
        <v>161659.47110597967</v>
      </c>
      <c r="S8" s="17"/>
    </row>
    <row r="9" spans="1:19" ht="16.5" thickTop="1" x14ac:dyDescent="0.25">
      <c r="S9" s="17"/>
    </row>
    <row r="10" spans="1:19" x14ac:dyDescent="0.25">
      <c r="S10" s="17"/>
    </row>
    <row r="11" spans="1:19" x14ac:dyDescent="0.25">
      <c r="A11" s="2" t="s">
        <v>35</v>
      </c>
    </row>
    <row r="12" spans="1:19" ht="21" customHeight="1" x14ac:dyDescent="0.2">
      <c r="A12" s="1" t="s">
        <v>145</v>
      </c>
    </row>
    <row r="13" spans="1:19" ht="21" customHeight="1" x14ac:dyDescent="0.2">
      <c r="A13" s="1" t="s">
        <v>144</v>
      </c>
    </row>
    <row r="14" spans="1:19" ht="21" customHeight="1" x14ac:dyDescent="0.2">
      <c r="A14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G20" sqref="G20"/>
    </sheetView>
  </sheetViews>
  <sheetFormatPr defaultColWidth="9.140625" defaultRowHeight="15.75" x14ac:dyDescent="0.25"/>
  <cols>
    <col min="1" max="1" width="14.140625" style="2" customWidth="1"/>
    <col min="2" max="17" width="12.7109375" style="3" bestFit="1" customWidth="1"/>
    <col min="18" max="18" width="39.28515625" style="3" bestFit="1" customWidth="1"/>
    <col min="19" max="19" width="30.42578125" style="3" bestFit="1" customWidth="1"/>
    <col min="20" max="16384" width="9.140625" style="3"/>
  </cols>
  <sheetData>
    <row r="1" spans="1:19" x14ac:dyDescent="0.25">
      <c r="A1" s="2" t="s">
        <v>101</v>
      </c>
    </row>
    <row r="4" spans="1:19" ht="16.5" thickBot="1" x14ac:dyDescent="0.3">
      <c r="A4" s="6"/>
      <c r="B4" s="28">
        <v>2016</v>
      </c>
      <c r="S4" s="17"/>
    </row>
    <row r="5" spans="1:19" ht="17.25" thickTop="1" thickBot="1" x14ac:dyDescent="0.3">
      <c r="A5" s="6" t="s">
        <v>19</v>
      </c>
      <c r="B5" s="9">
        <v>17316.571</v>
      </c>
      <c r="M5" s="17"/>
      <c r="S5" s="17"/>
    </row>
    <row r="6" spans="1:19" ht="17.25" thickTop="1" thickBot="1" x14ac:dyDescent="0.3">
      <c r="A6" s="25" t="s">
        <v>18</v>
      </c>
      <c r="B6" s="9">
        <v>1950</v>
      </c>
      <c r="M6" s="17"/>
      <c r="S6" s="17"/>
    </row>
    <row r="7" spans="1:19" ht="17.25" thickTop="1" thickBot="1" x14ac:dyDescent="0.3">
      <c r="A7" s="25" t="s">
        <v>17</v>
      </c>
      <c r="B7" s="9">
        <v>4651</v>
      </c>
      <c r="M7" s="17"/>
      <c r="S7" s="17"/>
    </row>
    <row r="8" spans="1:19" ht="17.25" thickTop="1" thickBot="1" x14ac:dyDescent="0.3">
      <c r="A8" s="8" t="s">
        <v>98</v>
      </c>
      <c r="B8" s="27">
        <v>23917.571</v>
      </c>
      <c r="S8" s="17"/>
    </row>
    <row r="9" spans="1:19" ht="16.5" thickTop="1" x14ac:dyDescent="0.25">
      <c r="S9" s="17"/>
    </row>
    <row r="10" spans="1:19" x14ac:dyDescent="0.25">
      <c r="S10" s="17"/>
    </row>
    <row r="11" spans="1:19" x14ac:dyDescent="0.25">
      <c r="A11" s="2" t="s">
        <v>35</v>
      </c>
    </row>
    <row r="12" spans="1:19" ht="21" customHeight="1" x14ac:dyDescent="0.2">
      <c r="A12" s="1" t="s">
        <v>150</v>
      </c>
    </row>
    <row r="13" spans="1:19" ht="21" customHeight="1" x14ac:dyDescent="0.2">
      <c r="A13" s="1" t="s">
        <v>88</v>
      </c>
    </row>
    <row r="14" spans="1:19" ht="21" customHeight="1" x14ac:dyDescent="0.2">
      <c r="A14" s="1" t="s">
        <v>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E16" sqref="E16"/>
    </sheetView>
  </sheetViews>
  <sheetFormatPr defaultColWidth="9.140625" defaultRowHeight="15.75" x14ac:dyDescent="0.25"/>
  <cols>
    <col min="1" max="1" width="14.140625" style="2" customWidth="1"/>
    <col min="2" max="17" width="12.7109375" style="3" bestFit="1" customWidth="1"/>
    <col min="18" max="18" width="39.28515625" style="3" bestFit="1" customWidth="1"/>
    <col min="19" max="19" width="30.42578125" style="3" bestFit="1" customWidth="1"/>
    <col min="20" max="16384" width="9.140625" style="3"/>
  </cols>
  <sheetData>
    <row r="1" spans="1:19" x14ac:dyDescent="0.25">
      <c r="A1" s="2" t="s">
        <v>100</v>
      </c>
    </row>
    <row r="4" spans="1:19" ht="16.5" thickBot="1" x14ac:dyDescent="0.3">
      <c r="A4" s="6"/>
      <c r="B4" s="28">
        <v>2016</v>
      </c>
      <c r="S4" s="17"/>
    </row>
    <row r="5" spans="1:19" ht="17.25" thickTop="1" thickBot="1" x14ac:dyDescent="0.3">
      <c r="A5" s="6" t="s">
        <v>19</v>
      </c>
      <c r="B5" s="9">
        <v>7238</v>
      </c>
      <c r="M5" s="17"/>
      <c r="S5" s="17"/>
    </row>
    <row r="6" spans="1:19" ht="17.25" thickTop="1" thickBot="1" x14ac:dyDescent="0.3">
      <c r="A6" s="25" t="s">
        <v>18</v>
      </c>
      <c r="B6" s="9">
        <v>352</v>
      </c>
      <c r="M6" s="17"/>
      <c r="S6" s="17"/>
    </row>
    <row r="7" spans="1:19" ht="17.25" thickTop="1" thickBot="1" x14ac:dyDescent="0.3">
      <c r="A7" s="25" t="s">
        <v>17</v>
      </c>
      <c r="B7" s="9">
        <v>1538</v>
      </c>
      <c r="M7" s="17"/>
      <c r="S7" s="17"/>
    </row>
    <row r="8" spans="1:19" ht="17.25" thickTop="1" thickBot="1" x14ac:dyDescent="0.3">
      <c r="A8" s="8" t="s">
        <v>98</v>
      </c>
      <c r="B8" s="27">
        <v>9128</v>
      </c>
      <c r="S8" s="17"/>
    </row>
    <row r="9" spans="1:19" ht="16.5" thickTop="1" x14ac:dyDescent="0.25">
      <c r="S9" s="17"/>
    </row>
    <row r="10" spans="1:19" x14ac:dyDescent="0.25">
      <c r="S10" s="17"/>
    </row>
    <row r="11" spans="1:19" x14ac:dyDescent="0.25">
      <c r="A11" s="2" t="s">
        <v>35</v>
      </c>
    </row>
    <row r="12" spans="1:19" ht="21" customHeight="1" x14ac:dyDescent="0.2">
      <c r="A12" s="1" t="s">
        <v>57</v>
      </c>
    </row>
    <row r="13" spans="1:19" ht="21" customHeight="1" x14ac:dyDescent="0.2">
      <c r="A13" s="1" t="s">
        <v>90</v>
      </c>
    </row>
    <row r="14" spans="1:19" ht="21" customHeight="1" x14ac:dyDescent="0.2">
      <c r="A14" s="1" t="s">
        <v>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N4" sqref="N4:R9"/>
    </sheetView>
  </sheetViews>
  <sheetFormatPr defaultRowHeight="15.75" x14ac:dyDescent="0.25"/>
  <cols>
    <col min="1" max="1" width="22.5703125" style="2" customWidth="1"/>
    <col min="2" max="12" width="14.7109375" style="3" customWidth="1"/>
    <col min="13" max="13" width="9.140625" style="3"/>
    <col min="14" max="14" width="9.140625" style="34"/>
    <col min="15" max="15" width="12.85546875" style="3" bestFit="1" customWidth="1"/>
    <col min="16" max="16" width="9.140625" style="3"/>
    <col min="17" max="17" width="9.140625" style="34"/>
    <col min="18" max="16384" width="9.140625" style="3"/>
  </cols>
  <sheetData>
    <row r="1" spans="1:17" x14ac:dyDescent="0.25">
      <c r="A1" s="2" t="s">
        <v>102</v>
      </c>
    </row>
    <row r="4" spans="1:17" s="2" customFormat="1" ht="16.5" thickBot="1" x14ac:dyDescent="0.3">
      <c r="A4" s="6"/>
      <c r="B4" s="29" t="s">
        <v>25</v>
      </c>
      <c r="C4" s="29" t="s">
        <v>24</v>
      </c>
      <c r="D4" s="29" t="s">
        <v>23</v>
      </c>
      <c r="E4" s="29" t="s">
        <v>22</v>
      </c>
      <c r="F4" s="29" t="s">
        <v>21</v>
      </c>
      <c r="G4" s="29" t="s">
        <v>20</v>
      </c>
      <c r="H4" s="29" t="s">
        <v>10</v>
      </c>
      <c r="I4" s="29" t="s">
        <v>9</v>
      </c>
      <c r="J4" s="29" t="s">
        <v>8</v>
      </c>
      <c r="K4" s="29" t="s">
        <v>7</v>
      </c>
      <c r="L4" s="29" t="s">
        <v>6</v>
      </c>
      <c r="N4" s="35"/>
      <c r="Q4" s="35"/>
    </row>
    <row r="5" spans="1:17" ht="17.25" thickTop="1" thickBot="1" x14ac:dyDescent="0.3">
      <c r="A5" s="8" t="s">
        <v>16</v>
      </c>
      <c r="B5" s="9">
        <v>5555172</v>
      </c>
      <c r="C5" s="9">
        <v>5427558</v>
      </c>
      <c r="D5" s="9">
        <v>4952277</v>
      </c>
      <c r="E5" s="9">
        <v>4702697</v>
      </c>
      <c r="F5" s="9">
        <v>4338295</v>
      </c>
      <c r="G5" s="9">
        <v>4150916</v>
      </c>
      <c r="H5" s="9">
        <v>4379984</v>
      </c>
      <c r="I5" s="9">
        <v>4063571</v>
      </c>
      <c r="J5" s="9">
        <v>4028463</v>
      </c>
      <c r="K5" s="9">
        <v>4167073.9999999995</v>
      </c>
      <c r="L5" s="9">
        <v>4507258</v>
      </c>
      <c r="O5" s="33"/>
    </row>
    <row r="6" spans="1:17" ht="17.25" thickTop="1" thickBot="1" x14ac:dyDescent="0.3">
      <c r="A6" s="8" t="s">
        <v>27</v>
      </c>
      <c r="B6" s="9">
        <v>417785</v>
      </c>
      <c r="C6" s="9">
        <v>419257</v>
      </c>
      <c r="D6" s="9">
        <v>385509</v>
      </c>
      <c r="E6" s="9">
        <v>377433</v>
      </c>
      <c r="F6" s="9">
        <v>338124</v>
      </c>
      <c r="G6" s="9">
        <v>323247</v>
      </c>
      <c r="H6" s="9">
        <v>314188</v>
      </c>
      <c r="I6" s="9">
        <v>273053</v>
      </c>
      <c r="J6" s="9">
        <v>270397</v>
      </c>
      <c r="K6" s="9">
        <v>256350</v>
      </c>
      <c r="L6" s="9">
        <v>246243</v>
      </c>
      <c r="O6" s="33"/>
    </row>
    <row r="7" spans="1:17" ht="17.25" thickTop="1" thickBot="1" x14ac:dyDescent="0.3">
      <c r="A7" s="8" t="s">
        <v>26</v>
      </c>
      <c r="B7" s="9">
        <v>120919</v>
      </c>
      <c r="C7" s="9">
        <v>119314</v>
      </c>
      <c r="D7" s="9">
        <v>107490</v>
      </c>
      <c r="E7" s="9">
        <v>108870</v>
      </c>
      <c r="F7" s="9">
        <v>107951</v>
      </c>
      <c r="G7" s="9">
        <v>103676</v>
      </c>
      <c r="H7" s="9">
        <v>102009</v>
      </c>
      <c r="I7" s="9">
        <v>98558</v>
      </c>
      <c r="J7" s="9">
        <v>100917</v>
      </c>
      <c r="K7" s="9">
        <v>103177</v>
      </c>
      <c r="L7" s="9">
        <v>105023</v>
      </c>
      <c r="O7" s="33"/>
    </row>
    <row r="8" spans="1:17" ht="16.5" thickTop="1" x14ac:dyDescent="0.25"/>
    <row r="9" spans="1:17" x14ac:dyDescent="0.25">
      <c r="B9" s="33"/>
      <c r="F9" s="33"/>
      <c r="L9" s="33"/>
      <c r="O9" s="33"/>
    </row>
    <row r="10" spans="1:17" x14ac:dyDescent="0.25">
      <c r="A10" s="2" t="s">
        <v>48</v>
      </c>
    </row>
    <row r="11" spans="1:17" ht="21" customHeight="1" x14ac:dyDescent="0.2">
      <c r="A11" s="1" t="s">
        <v>103</v>
      </c>
    </row>
    <row r="14" spans="1:17" x14ac:dyDescent="0.25">
      <c r="A14" s="2" t="s">
        <v>35</v>
      </c>
    </row>
    <row r="15" spans="1:17" ht="21" customHeight="1" x14ac:dyDescent="0.2">
      <c r="A15" s="3" t="s">
        <v>151</v>
      </c>
    </row>
    <row r="16" spans="1:17" ht="21" customHeight="1" x14ac:dyDescent="0.2">
      <c r="A16" s="1" t="s">
        <v>152</v>
      </c>
    </row>
    <row r="17" spans="1:1" ht="21" customHeight="1" x14ac:dyDescent="0.2">
      <c r="A17" s="1" t="s">
        <v>153</v>
      </c>
    </row>
    <row r="18" spans="1:1" ht="21" customHeight="1" x14ac:dyDescent="0.2">
      <c r="A18" s="1" t="s">
        <v>104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24" sqref="A24"/>
    </sheetView>
  </sheetViews>
  <sheetFormatPr defaultRowHeight="15.75" x14ac:dyDescent="0.25"/>
  <cols>
    <col min="1" max="1" width="27.5703125" style="2" bestFit="1" customWidth="1"/>
    <col min="2" max="5" width="11" style="2" customWidth="1"/>
    <col min="6" max="12" width="12.7109375" style="3" bestFit="1" customWidth="1"/>
    <col min="13" max="16" width="19" style="3" bestFit="1" customWidth="1"/>
    <col min="17" max="16384" width="9.140625" style="3"/>
  </cols>
  <sheetData>
    <row r="1" spans="1:16" x14ac:dyDescent="0.25">
      <c r="A1" s="2" t="s">
        <v>105</v>
      </c>
    </row>
    <row r="4" spans="1:16" s="2" customFormat="1" ht="16.5" thickBot="1" x14ac:dyDescent="0.3">
      <c r="A4" s="6"/>
      <c r="B4" s="29" t="s">
        <v>25</v>
      </c>
      <c r="C4" s="29" t="s">
        <v>24</v>
      </c>
      <c r="D4" s="29" t="s">
        <v>23</v>
      </c>
      <c r="E4" s="29" t="s">
        <v>22</v>
      </c>
      <c r="F4" s="29" t="s">
        <v>21</v>
      </c>
      <c r="G4" s="29" t="s">
        <v>20</v>
      </c>
      <c r="H4" s="29" t="s">
        <v>10</v>
      </c>
      <c r="I4" s="29" t="s">
        <v>9</v>
      </c>
      <c r="J4" s="29" t="s">
        <v>8</v>
      </c>
      <c r="K4" s="29" t="s">
        <v>7</v>
      </c>
      <c r="L4" s="29" t="s">
        <v>6</v>
      </c>
    </row>
    <row r="5" spans="1:16" ht="17.25" thickTop="1" thickBot="1" x14ac:dyDescent="0.3">
      <c r="A5" s="8" t="s">
        <v>16</v>
      </c>
      <c r="B5" s="9">
        <v>534505</v>
      </c>
      <c r="C5" s="9">
        <v>649004</v>
      </c>
      <c r="D5" s="9">
        <v>660965</v>
      </c>
      <c r="E5" s="9">
        <v>604342</v>
      </c>
      <c r="F5" s="9">
        <v>522133</v>
      </c>
      <c r="G5" s="9">
        <v>460725</v>
      </c>
      <c r="H5" s="9">
        <v>426971</v>
      </c>
      <c r="I5" s="9">
        <v>370635</v>
      </c>
      <c r="J5" s="9">
        <v>322455</v>
      </c>
      <c r="K5" s="9">
        <v>373172</v>
      </c>
      <c r="L5" s="9">
        <v>321089</v>
      </c>
      <c r="M5" s="17"/>
      <c r="N5" s="17"/>
    </row>
    <row r="6" spans="1:16" ht="17.25" thickTop="1" thickBot="1" x14ac:dyDescent="0.3">
      <c r="A6" s="8" t="s">
        <v>27</v>
      </c>
      <c r="B6" s="30" t="s">
        <v>106</v>
      </c>
      <c r="C6" s="30" t="s">
        <v>106</v>
      </c>
      <c r="D6" s="30" t="s">
        <v>106</v>
      </c>
      <c r="E6" s="9">
        <v>121696</v>
      </c>
      <c r="F6" s="9">
        <v>131294</v>
      </c>
      <c r="G6" s="9">
        <v>124281</v>
      </c>
      <c r="H6" s="9">
        <v>133045</v>
      </c>
      <c r="I6" s="9">
        <v>140583</v>
      </c>
      <c r="J6" s="9">
        <v>141705</v>
      </c>
      <c r="K6" s="9">
        <v>107426</v>
      </c>
      <c r="L6" s="9">
        <v>92029</v>
      </c>
      <c r="M6" s="17"/>
      <c r="O6" s="17"/>
    </row>
    <row r="7" spans="1:16" ht="17.25" thickTop="1" thickBot="1" x14ac:dyDescent="0.3">
      <c r="A7" s="8" t="s">
        <v>26</v>
      </c>
      <c r="B7" s="30" t="s">
        <v>106</v>
      </c>
      <c r="C7" s="30" t="s">
        <v>106</v>
      </c>
      <c r="D7" s="30" t="s">
        <v>106</v>
      </c>
      <c r="E7" s="30" t="s">
        <v>106</v>
      </c>
      <c r="F7" s="9">
        <v>10047</v>
      </c>
      <c r="G7" s="9">
        <v>9597</v>
      </c>
      <c r="H7" s="9">
        <v>10279</v>
      </c>
      <c r="I7" s="9">
        <v>11146</v>
      </c>
      <c r="J7" s="9">
        <v>10223</v>
      </c>
      <c r="K7" s="9">
        <v>9310</v>
      </c>
      <c r="L7" s="9">
        <v>8233</v>
      </c>
      <c r="M7" s="17"/>
      <c r="P7" s="17"/>
    </row>
    <row r="8" spans="1:16" ht="16.5" thickTop="1" x14ac:dyDescent="0.25"/>
    <row r="10" spans="1:16" x14ac:dyDescent="0.25">
      <c r="A10" s="2" t="s">
        <v>48</v>
      </c>
    </row>
    <row r="11" spans="1:16" ht="21" customHeight="1" x14ac:dyDescent="0.25">
      <c r="A11" s="1" t="s">
        <v>107</v>
      </c>
    </row>
    <row r="12" spans="1:16" ht="21" customHeight="1" x14ac:dyDescent="0.25">
      <c r="A12" s="1" t="s">
        <v>157</v>
      </c>
    </row>
    <row r="13" spans="1:16" ht="21" customHeight="1" x14ac:dyDescent="0.25">
      <c r="A13" s="1" t="s">
        <v>108</v>
      </c>
    </row>
    <row r="14" spans="1:16" ht="21" customHeight="1" x14ac:dyDescent="0.25">
      <c r="A14" s="1" t="s">
        <v>109</v>
      </c>
    </row>
    <row r="15" spans="1:16" ht="21" customHeight="1" x14ac:dyDescent="0.25">
      <c r="A15" s="1" t="s">
        <v>110</v>
      </c>
    </row>
    <row r="16" spans="1:16" ht="21" customHeight="1" x14ac:dyDescent="0.25">
      <c r="A16" s="1" t="s">
        <v>111</v>
      </c>
    </row>
    <row r="19" spans="1:5" x14ac:dyDescent="0.25">
      <c r="A19" s="2" t="s">
        <v>35</v>
      </c>
    </row>
    <row r="20" spans="1:5" s="1" customFormat="1" ht="20.25" customHeight="1" x14ac:dyDescent="0.25">
      <c r="A20" s="1" t="s">
        <v>155</v>
      </c>
      <c r="B20" s="24"/>
      <c r="C20" s="24"/>
      <c r="D20" s="24"/>
      <c r="E20" s="24"/>
    </row>
    <row r="21" spans="1:5" s="1" customFormat="1" ht="20.25" customHeight="1" x14ac:dyDescent="0.25">
      <c r="A21" s="1" t="s">
        <v>156</v>
      </c>
      <c r="B21" s="24"/>
      <c r="C21" s="24"/>
      <c r="D21" s="24"/>
      <c r="E21" s="24"/>
    </row>
    <row r="22" spans="1:5" s="1" customFormat="1" ht="20.25" customHeight="1" x14ac:dyDescent="0.25">
      <c r="A22" s="1" t="s">
        <v>154</v>
      </c>
      <c r="B22" s="24"/>
      <c r="C22" s="24"/>
      <c r="D22" s="24"/>
      <c r="E22" s="24"/>
    </row>
    <row r="23" spans="1:5" s="1" customFormat="1" ht="20.25" customHeight="1" x14ac:dyDescent="0.25">
      <c r="A23" s="1" t="s">
        <v>158</v>
      </c>
      <c r="B23" s="24"/>
      <c r="C23" s="24"/>
      <c r="D23" s="24"/>
      <c r="E23" s="24"/>
    </row>
    <row r="24" spans="1:5" s="1" customFormat="1" ht="20.25" customHeight="1" x14ac:dyDescent="0.25">
      <c r="A24" s="1" t="s">
        <v>159</v>
      </c>
      <c r="B24" s="24"/>
      <c r="C24" s="24"/>
      <c r="D24" s="24"/>
      <c r="E24" s="24"/>
    </row>
    <row r="25" spans="1:5" s="1" customFormat="1" ht="20.25" customHeight="1" x14ac:dyDescent="0.25">
      <c r="A25" s="1" t="s">
        <v>160</v>
      </c>
      <c r="B25" s="24"/>
      <c r="C25" s="24"/>
      <c r="D25" s="24"/>
      <c r="E25" s="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B12" sqref="B12:M13"/>
    </sheetView>
  </sheetViews>
  <sheetFormatPr defaultRowHeight="15.75" x14ac:dyDescent="0.25"/>
  <cols>
    <col min="1" max="1" width="38" style="2" customWidth="1"/>
    <col min="2" max="12" width="12.7109375" style="3" customWidth="1"/>
    <col min="13" max="13" width="9.140625" style="3"/>
    <col min="14" max="14" width="9.140625" style="34"/>
    <col min="15" max="15" width="12.85546875" style="3" bestFit="1" customWidth="1"/>
    <col min="16" max="16384" width="9.140625" style="3"/>
  </cols>
  <sheetData>
    <row r="1" spans="1:15" x14ac:dyDescent="0.25">
      <c r="A1" s="2" t="s">
        <v>112</v>
      </c>
    </row>
    <row r="4" spans="1:15" ht="16.5" thickBot="1" x14ac:dyDescent="0.3">
      <c r="A4" s="6"/>
      <c r="B4" s="29" t="s">
        <v>25</v>
      </c>
      <c r="C4" s="29" t="s">
        <v>24</v>
      </c>
      <c r="D4" s="29" t="s">
        <v>23</v>
      </c>
      <c r="E4" s="29" t="s">
        <v>22</v>
      </c>
      <c r="F4" s="29" t="s">
        <v>21</v>
      </c>
      <c r="G4" s="29" t="s">
        <v>20</v>
      </c>
      <c r="H4" s="29" t="s">
        <v>10</v>
      </c>
      <c r="I4" s="29" t="s">
        <v>9</v>
      </c>
      <c r="J4" s="29" t="s">
        <v>8</v>
      </c>
      <c r="K4" s="29" t="s">
        <v>7</v>
      </c>
      <c r="L4" s="29" t="s">
        <v>6</v>
      </c>
    </row>
    <row r="5" spans="1:15" ht="17.25" thickTop="1" thickBot="1" x14ac:dyDescent="0.3">
      <c r="A5" s="8" t="s">
        <v>30</v>
      </c>
      <c r="B5" s="9">
        <v>1899080</v>
      </c>
      <c r="C5" s="9">
        <v>1746291</v>
      </c>
      <c r="D5" s="9">
        <v>1714074</v>
      </c>
      <c r="E5" s="9">
        <v>1639639</v>
      </c>
      <c r="F5" s="9">
        <v>1690980</v>
      </c>
      <c r="G5" s="9">
        <v>1644191</v>
      </c>
      <c r="H5" s="9">
        <v>1557048</v>
      </c>
      <c r="I5" s="9">
        <v>1463024</v>
      </c>
      <c r="J5" s="9">
        <v>1441935</v>
      </c>
      <c r="K5" s="9">
        <v>1472772</v>
      </c>
      <c r="L5" s="9">
        <v>1495402</v>
      </c>
      <c r="O5" s="33"/>
    </row>
    <row r="6" spans="1:15" ht="17.25" thickTop="1" thickBot="1" x14ac:dyDescent="0.3">
      <c r="A6" s="8" t="s">
        <v>29</v>
      </c>
      <c r="B6" s="9">
        <v>142080</v>
      </c>
      <c r="C6" s="9">
        <v>149419</v>
      </c>
      <c r="D6" s="9">
        <v>149048</v>
      </c>
      <c r="E6" s="9">
        <v>140666</v>
      </c>
      <c r="F6" s="9">
        <v>136303</v>
      </c>
      <c r="G6" s="9">
        <v>131142</v>
      </c>
      <c r="H6" s="9">
        <v>124842</v>
      </c>
      <c r="I6" s="9">
        <v>116684</v>
      </c>
      <c r="J6" s="9">
        <v>121784</v>
      </c>
      <c r="K6" s="9">
        <v>123369</v>
      </c>
      <c r="L6" s="9">
        <v>116800</v>
      </c>
      <c r="O6" s="33"/>
    </row>
    <row r="7" spans="1:15" ht="17.25" thickTop="1" thickBot="1" x14ac:dyDescent="0.3">
      <c r="A7" s="8" t="s">
        <v>28</v>
      </c>
      <c r="B7" s="31" t="s">
        <v>106</v>
      </c>
      <c r="C7" s="31" t="s">
        <v>106</v>
      </c>
      <c r="D7" s="31" t="s">
        <v>106</v>
      </c>
      <c r="E7" s="31" t="s">
        <v>106</v>
      </c>
      <c r="F7" s="9">
        <v>39612</v>
      </c>
      <c r="G7" s="9">
        <v>40430</v>
      </c>
      <c r="H7" s="9">
        <v>37714</v>
      </c>
      <c r="I7" s="9">
        <v>34639</v>
      </c>
      <c r="J7" s="9">
        <v>31480</v>
      </c>
      <c r="K7" s="9">
        <v>29316</v>
      </c>
      <c r="L7" s="9">
        <v>27649</v>
      </c>
      <c r="O7" s="33"/>
    </row>
    <row r="8" spans="1:15" ht="17.25" thickTop="1" thickBot="1" x14ac:dyDescent="0.3">
      <c r="A8" s="8" t="s">
        <v>33</v>
      </c>
      <c r="B8" s="9">
        <v>1492735</v>
      </c>
      <c r="C8" s="9">
        <v>1403531</v>
      </c>
      <c r="D8" s="9">
        <v>1409932</v>
      </c>
      <c r="E8" s="9">
        <v>1366088</v>
      </c>
      <c r="F8" s="9">
        <v>1400296</v>
      </c>
      <c r="G8" s="9">
        <v>1362151</v>
      </c>
      <c r="H8" s="9">
        <v>1295712</v>
      </c>
      <c r="I8" s="9">
        <v>1206553</v>
      </c>
      <c r="J8" s="9">
        <v>1184017</v>
      </c>
      <c r="K8" s="9">
        <v>1226672</v>
      </c>
      <c r="L8" s="9">
        <v>1255013</v>
      </c>
      <c r="O8" s="33"/>
    </row>
    <row r="9" spans="1:15" ht="17.25" thickTop="1" thickBot="1" x14ac:dyDescent="0.3">
      <c r="A9" s="8" t="s">
        <v>32</v>
      </c>
      <c r="B9" s="9">
        <v>128204</v>
      </c>
      <c r="C9" s="9">
        <v>134416</v>
      </c>
      <c r="D9" s="9">
        <v>133608</v>
      </c>
      <c r="E9" s="9">
        <v>125893</v>
      </c>
      <c r="F9" s="9">
        <v>121041</v>
      </c>
      <c r="G9" s="9">
        <v>115581</v>
      </c>
      <c r="H9" s="9">
        <v>108424</v>
      </c>
      <c r="I9" s="9">
        <v>101018</v>
      </c>
      <c r="J9" s="9">
        <v>105656</v>
      </c>
      <c r="K9" s="9">
        <v>106622</v>
      </c>
      <c r="L9" s="9">
        <v>99950</v>
      </c>
      <c r="O9" s="33"/>
    </row>
    <row r="10" spans="1:15" ht="17.25" thickTop="1" thickBot="1" x14ac:dyDescent="0.3">
      <c r="A10" s="8" t="s">
        <v>31</v>
      </c>
      <c r="B10" s="31" t="s">
        <v>106</v>
      </c>
      <c r="C10" s="31" t="s">
        <v>106</v>
      </c>
      <c r="D10" s="31" t="s">
        <v>106</v>
      </c>
      <c r="E10" s="31" t="s">
        <v>106</v>
      </c>
      <c r="F10" s="9">
        <v>32069</v>
      </c>
      <c r="G10" s="9">
        <v>33246</v>
      </c>
      <c r="H10" s="9">
        <v>31466</v>
      </c>
      <c r="I10" s="9">
        <v>28831</v>
      </c>
      <c r="J10" s="9">
        <v>26607</v>
      </c>
      <c r="K10" s="9">
        <v>24379</v>
      </c>
      <c r="L10" s="9">
        <v>22956</v>
      </c>
      <c r="O10" s="33"/>
    </row>
    <row r="11" spans="1:15" ht="16.5" thickTop="1" x14ac:dyDescent="0.25"/>
    <row r="12" spans="1:15" x14ac:dyDescent="0.25">
      <c r="F12" s="33"/>
      <c r="L12" s="33"/>
      <c r="O12" s="33"/>
    </row>
    <row r="13" spans="1:15" x14ac:dyDescent="0.25">
      <c r="A13" s="2" t="s">
        <v>48</v>
      </c>
      <c r="F13" s="33"/>
      <c r="L13" s="33"/>
      <c r="O13" s="33"/>
    </row>
    <row r="14" spans="1:15" ht="21" customHeight="1" x14ac:dyDescent="0.2">
      <c r="A14" s="1" t="s">
        <v>141</v>
      </c>
    </row>
    <row r="15" spans="1:15" ht="21" customHeight="1" x14ac:dyDescent="0.2">
      <c r="A15" s="1" t="s">
        <v>113</v>
      </c>
    </row>
    <row r="16" spans="1:15" ht="21" customHeight="1" x14ac:dyDescent="0.2">
      <c r="A16" s="1" t="s">
        <v>114</v>
      </c>
    </row>
    <row r="17" spans="1:1" ht="21" customHeight="1" x14ac:dyDescent="0.2">
      <c r="A17" s="1" t="s">
        <v>115</v>
      </c>
    </row>
    <row r="18" spans="1:1" ht="21" customHeight="1" x14ac:dyDescent="0.2">
      <c r="A18" s="1" t="s">
        <v>116</v>
      </c>
    </row>
    <row r="21" spans="1:1" x14ac:dyDescent="0.25">
      <c r="A21" s="2" t="s">
        <v>35</v>
      </c>
    </row>
    <row r="22" spans="1:1" ht="21" customHeight="1" x14ac:dyDescent="0.2">
      <c r="A22" s="1" t="s">
        <v>161</v>
      </c>
    </row>
    <row r="23" spans="1:1" ht="21" customHeight="1" x14ac:dyDescent="0.2">
      <c r="A23" s="1" t="s">
        <v>162</v>
      </c>
    </row>
    <row r="24" spans="1:1" ht="21" customHeight="1" x14ac:dyDescent="0.2">
      <c r="A24" s="1" t="s">
        <v>163</v>
      </c>
    </row>
    <row r="25" spans="1:1" ht="21" customHeight="1" x14ac:dyDescent="0.2">
      <c r="A25" s="1" t="s">
        <v>164</v>
      </c>
    </row>
    <row r="26" spans="1:1" ht="21" customHeight="1" x14ac:dyDescent="0.2">
      <c r="A26" s="1" t="s">
        <v>165</v>
      </c>
    </row>
    <row r="27" spans="1:1" ht="21" customHeight="1" x14ac:dyDescent="0.2">
      <c r="A27" s="1" t="s">
        <v>166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M4" sqref="M4:M8"/>
    </sheetView>
  </sheetViews>
  <sheetFormatPr defaultRowHeight="15.75" x14ac:dyDescent="0.25"/>
  <cols>
    <col min="1" max="1" width="22.7109375" style="2" customWidth="1"/>
    <col min="2" max="12" width="12.7109375" style="3" customWidth="1"/>
    <col min="13" max="13" width="22" style="34" bestFit="1" customWidth="1"/>
    <col min="14" max="14" width="22" style="3" bestFit="1" customWidth="1"/>
    <col min="15" max="15" width="26.5703125" style="3" bestFit="1" customWidth="1"/>
    <col min="16" max="16" width="22" style="3" bestFit="1" customWidth="1"/>
    <col min="17" max="16384" width="9.140625" style="3"/>
  </cols>
  <sheetData>
    <row r="1" spans="1:16" x14ac:dyDescent="0.25">
      <c r="A1" s="2" t="s">
        <v>117</v>
      </c>
    </row>
    <row r="4" spans="1:16" s="2" customFormat="1" ht="16.5" thickBot="1" x14ac:dyDescent="0.3">
      <c r="A4" s="6"/>
      <c r="B4" s="29" t="s">
        <v>25</v>
      </c>
      <c r="C4" s="29" t="s">
        <v>24</v>
      </c>
      <c r="D4" s="29" t="s">
        <v>23</v>
      </c>
      <c r="E4" s="29" t="s">
        <v>22</v>
      </c>
      <c r="F4" s="29" t="s">
        <v>21</v>
      </c>
      <c r="G4" s="29" t="s">
        <v>20</v>
      </c>
      <c r="H4" s="29" t="s">
        <v>10</v>
      </c>
      <c r="I4" s="29" t="s">
        <v>9</v>
      </c>
      <c r="J4" s="29" t="s">
        <v>8</v>
      </c>
      <c r="K4" s="29" t="s">
        <v>7</v>
      </c>
      <c r="L4" s="29" t="s">
        <v>6</v>
      </c>
      <c r="M4" s="35"/>
    </row>
    <row r="5" spans="1:16" ht="17.25" thickTop="1" thickBot="1" x14ac:dyDescent="0.3">
      <c r="A5" s="8" t="s">
        <v>16</v>
      </c>
      <c r="B5" s="9">
        <v>1026110</v>
      </c>
      <c r="C5" s="9">
        <v>943312</v>
      </c>
      <c r="D5" s="9">
        <v>932998</v>
      </c>
      <c r="E5" s="9">
        <v>897656</v>
      </c>
      <c r="F5" s="9">
        <v>938500</v>
      </c>
      <c r="G5" s="9">
        <v>888596</v>
      </c>
      <c r="H5" s="9">
        <v>845789</v>
      </c>
      <c r="I5" s="9">
        <v>814018</v>
      </c>
      <c r="J5" s="9">
        <v>805048</v>
      </c>
      <c r="K5" s="9">
        <v>866137</v>
      </c>
      <c r="L5" s="9">
        <v>902320</v>
      </c>
      <c r="N5" s="17"/>
      <c r="O5" s="17"/>
      <c r="P5" s="17"/>
    </row>
    <row r="6" spans="1:16" ht="17.25" thickTop="1" thickBot="1" x14ac:dyDescent="0.3">
      <c r="A6" s="8" t="s">
        <v>15</v>
      </c>
      <c r="B6" s="9">
        <v>80723</v>
      </c>
      <c r="C6" s="9">
        <v>83445</v>
      </c>
      <c r="D6" s="9">
        <v>82019</v>
      </c>
      <c r="E6" s="9">
        <v>72838</v>
      </c>
      <c r="F6" s="9">
        <v>71452</v>
      </c>
      <c r="G6" s="9">
        <v>66492</v>
      </c>
      <c r="H6" s="9">
        <v>58395</v>
      </c>
      <c r="I6" s="9">
        <v>52661</v>
      </c>
      <c r="J6" s="9">
        <v>56921</v>
      </c>
      <c r="K6" s="9">
        <v>55952</v>
      </c>
      <c r="L6" s="9">
        <v>49147</v>
      </c>
      <c r="N6" s="17"/>
      <c r="O6" s="17"/>
    </row>
    <row r="7" spans="1:16" ht="17.25" thickTop="1" thickBot="1" x14ac:dyDescent="0.3">
      <c r="A7" s="8" t="s">
        <v>14</v>
      </c>
      <c r="B7" s="31" t="s">
        <v>106</v>
      </c>
      <c r="C7" s="9">
        <v>20742</v>
      </c>
      <c r="D7" s="9">
        <v>18170</v>
      </c>
      <c r="E7" s="9">
        <v>18441</v>
      </c>
      <c r="F7" s="9">
        <v>20278</v>
      </c>
      <c r="G7" s="9">
        <v>20156</v>
      </c>
      <c r="H7" s="9">
        <v>18205</v>
      </c>
      <c r="I7" s="9">
        <v>15725</v>
      </c>
      <c r="J7" s="9">
        <v>14572</v>
      </c>
      <c r="K7" s="9">
        <v>13129</v>
      </c>
      <c r="L7" s="9">
        <v>12129</v>
      </c>
      <c r="N7" s="17"/>
      <c r="O7" s="17"/>
    </row>
    <row r="8" spans="1:16" ht="16.5" thickTop="1" x14ac:dyDescent="0.25"/>
    <row r="9" spans="1:16" x14ac:dyDescent="0.25">
      <c r="F9" s="33"/>
      <c r="L9" s="33"/>
    </row>
    <row r="10" spans="1:16" x14ac:dyDescent="0.25">
      <c r="A10" s="2" t="s">
        <v>48</v>
      </c>
    </row>
    <row r="11" spans="1:16" ht="21" customHeight="1" x14ac:dyDescent="0.2">
      <c r="A11" s="1" t="s">
        <v>118</v>
      </c>
    </row>
    <row r="12" spans="1:16" ht="21" customHeight="1" x14ac:dyDescent="0.2">
      <c r="A12" s="1" t="s">
        <v>119</v>
      </c>
    </row>
    <row r="13" spans="1:16" ht="21" customHeight="1" x14ac:dyDescent="0.2">
      <c r="A13" s="1" t="s">
        <v>116</v>
      </c>
    </row>
    <row r="14" spans="1:16" ht="21" customHeight="1" x14ac:dyDescent="0.2">
      <c r="A14" s="1" t="s">
        <v>120</v>
      </c>
    </row>
    <row r="15" spans="1:16" ht="21" customHeight="1" x14ac:dyDescent="0.2">
      <c r="A15" s="1" t="s">
        <v>121</v>
      </c>
    </row>
    <row r="18" spans="1:13" x14ac:dyDescent="0.25">
      <c r="A18" s="2" t="s">
        <v>35</v>
      </c>
    </row>
    <row r="19" spans="1:13" s="1" customFormat="1" ht="21" customHeight="1" x14ac:dyDescent="0.25">
      <c r="A19" s="1" t="s">
        <v>167</v>
      </c>
      <c r="M19" s="36"/>
    </row>
    <row r="20" spans="1:13" s="1" customFormat="1" ht="21" customHeight="1" x14ac:dyDescent="0.25">
      <c r="A20" s="1" t="s">
        <v>168</v>
      </c>
      <c r="M20" s="36"/>
    </row>
    <row r="21" spans="1:13" s="1" customFormat="1" ht="21" customHeight="1" x14ac:dyDescent="0.25">
      <c r="A21" s="1" t="s">
        <v>169</v>
      </c>
      <c r="M21" s="36"/>
    </row>
    <row r="22" spans="1:13" s="1" customFormat="1" ht="21" customHeight="1" x14ac:dyDescent="0.25">
      <c r="A22" s="1" t="s">
        <v>170</v>
      </c>
      <c r="M22" s="36"/>
    </row>
    <row r="23" spans="1:13" s="1" customFormat="1" ht="21" customHeight="1" x14ac:dyDescent="0.25">
      <c r="A23" s="1" t="s">
        <v>122</v>
      </c>
      <c r="M23" s="36"/>
    </row>
    <row r="24" spans="1:13" s="1" customFormat="1" ht="21" customHeight="1" x14ac:dyDescent="0.25">
      <c r="A24" s="1" t="s">
        <v>171</v>
      </c>
      <c r="M24" s="36"/>
    </row>
    <row r="25" spans="1:13" s="1" customFormat="1" ht="21" customHeight="1" x14ac:dyDescent="0.25">
      <c r="A25" s="1" t="s">
        <v>124</v>
      </c>
      <c r="M25" s="36"/>
    </row>
    <row r="26" spans="1:13" s="1" customFormat="1" ht="21" customHeight="1" x14ac:dyDescent="0.25">
      <c r="A26" s="1" t="s">
        <v>125</v>
      </c>
      <c r="M26" s="36"/>
    </row>
    <row r="27" spans="1:13" s="1" customFormat="1" ht="21" customHeight="1" x14ac:dyDescent="0.25">
      <c r="A27" s="1" t="s">
        <v>126</v>
      </c>
      <c r="M27" s="36"/>
    </row>
    <row r="28" spans="1:13" s="1" customFormat="1" ht="21" customHeight="1" x14ac:dyDescent="0.25">
      <c r="A28" s="1" t="s">
        <v>127</v>
      </c>
      <c r="M28" s="36"/>
    </row>
    <row r="29" spans="1:13" s="1" customFormat="1" ht="21" customHeight="1" x14ac:dyDescent="0.25">
      <c r="A29" s="1" t="s">
        <v>128</v>
      </c>
      <c r="M29" s="36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N3" sqref="N3:N11"/>
    </sheetView>
  </sheetViews>
  <sheetFormatPr defaultRowHeight="15.75" x14ac:dyDescent="0.25"/>
  <cols>
    <col min="1" max="1" width="23" style="2" customWidth="1"/>
    <col min="2" max="12" width="12.7109375" style="3" customWidth="1"/>
    <col min="13" max="13" width="9.140625" style="3"/>
    <col min="14" max="14" width="9.140625" style="34"/>
    <col min="15" max="16384" width="9.140625" style="3"/>
  </cols>
  <sheetData>
    <row r="1" spans="1:14" x14ac:dyDescent="0.25">
      <c r="A1" s="2" t="s">
        <v>129</v>
      </c>
    </row>
    <row r="4" spans="1:14" ht="16.5" thickBot="1" x14ac:dyDescent="0.3">
      <c r="A4" s="6"/>
      <c r="B4" s="29" t="s">
        <v>25</v>
      </c>
      <c r="C4" s="29" t="s">
        <v>24</v>
      </c>
      <c r="D4" s="29" t="s">
        <v>23</v>
      </c>
      <c r="E4" s="29" t="s">
        <v>22</v>
      </c>
      <c r="F4" s="29" t="s">
        <v>21</v>
      </c>
      <c r="G4" s="29" t="s">
        <v>20</v>
      </c>
      <c r="H4" s="29" t="s">
        <v>10</v>
      </c>
      <c r="I4" s="29" t="s">
        <v>9</v>
      </c>
      <c r="J4" s="29" t="s">
        <v>8</v>
      </c>
      <c r="K4" s="29" t="s">
        <v>7</v>
      </c>
      <c r="L4" s="29" t="s">
        <v>6</v>
      </c>
    </row>
    <row r="5" spans="1:14" ht="17.25" thickTop="1" thickBot="1" x14ac:dyDescent="0.3">
      <c r="A5" s="8" t="s">
        <v>16</v>
      </c>
      <c r="B5" s="9">
        <v>101652</v>
      </c>
      <c r="C5" s="9">
        <v>93944</v>
      </c>
      <c r="D5" s="9">
        <v>96932</v>
      </c>
      <c r="E5" s="9">
        <v>100174</v>
      </c>
      <c r="F5" s="9">
        <v>99745</v>
      </c>
      <c r="G5" s="9">
        <v>102837</v>
      </c>
      <c r="H5" s="9">
        <v>105452</v>
      </c>
      <c r="I5" s="9">
        <v>95147</v>
      </c>
      <c r="J5" s="9">
        <v>93112</v>
      </c>
      <c r="K5" s="9">
        <v>90890</v>
      </c>
      <c r="L5" s="9">
        <v>90751</v>
      </c>
    </row>
    <row r="6" spans="1:14" ht="17.25" thickTop="1" thickBot="1" x14ac:dyDescent="0.3">
      <c r="A6" s="8" t="s">
        <v>15</v>
      </c>
      <c r="B6" s="31" t="s">
        <v>106</v>
      </c>
      <c r="C6" s="9">
        <v>16764</v>
      </c>
      <c r="D6" s="9">
        <v>16762</v>
      </c>
      <c r="E6" s="9">
        <v>16946</v>
      </c>
      <c r="F6" s="9">
        <v>15802</v>
      </c>
      <c r="G6" s="9">
        <v>15320</v>
      </c>
      <c r="H6" s="9">
        <v>15950</v>
      </c>
      <c r="I6" s="9">
        <v>14789</v>
      </c>
      <c r="J6" s="9">
        <v>14172</v>
      </c>
      <c r="K6" s="9">
        <v>14035</v>
      </c>
      <c r="L6" s="9">
        <v>13735</v>
      </c>
    </row>
    <row r="7" spans="1:14" ht="17.25" thickTop="1" thickBot="1" x14ac:dyDescent="0.3">
      <c r="A7" s="8" t="s">
        <v>14</v>
      </c>
      <c r="B7" s="31" t="s">
        <v>106</v>
      </c>
      <c r="C7" s="9">
        <v>2470</v>
      </c>
      <c r="D7" s="9">
        <v>2579</v>
      </c>
      <c r="E7" s="9">
        <v>2462</v>
      </c>
      <c r="F7" s="9">
        <v>2910</v>
      </c>
      <c r="G7" s="9">
        <v>3443</v>
      </c>
      <c r="H7" s="9">
        <v>3709</v>
      </c>
      <c r="I7" s="9">
        <v>3769</v>
      </c>
      <c r="J7" s="9">
        <v>3446</v>
      </c>
      <c r="K7" s="9">
        <v>3013</v>
      </c>
      <c r="L7" s="9">
        <v>2953</v>
      </c>
    </row>
    <row r="8" spans="1:14" ht="16.5" thickTop="1" x14ac:dyDescent="0.25"/>
    <row r="9" spans="1:14" x14ac:dyDescent="0.25">
      <c r="F9" s="33"/>
      <c r="L9" s="33"/>
    </row>
    <row r="10" spans="1:14" x14ac:dyDescent="0.25">
      <c r="A10" s="2" t="s">
        <v>48</v>
      </c>
    </row>
    <row r="11" spans="1:14" ht="21" customHeight="1" x14ac:dyDescent="0.2">
      <c r="A11" s="1" t="s">
        <v>118</v>
      </c>
    </row>
    <row r="12" spans="1:14" s="2" customFormat="1" ht="21" customHeight="1" x14ac:dyDescent="0.25">
      <c r="A12" s="1" t="s">
        <v>120</v>
      </c>
      <c r="N12" s="35"/>
    </row>
    <row r="15" spans="1:14" x14ac:dyDescent="0.25">
      <c r="A15" s="2" t="s">
        <v>35</v>
      </c>
    </row>
    <row r="16" spans="1:14" ht="21" customHeight="1" x14ac:dyDescent="0.2">
      <c r="A16" s="3" t="s">
        <v>167</v>
      </c>
    </row>
    <row r="17" spans="1:1" ht="21" customHeight="1" x14ac:dyDescent="0.2">
      <c r="A17" s="3" t="s">
        <v>172</v>
      </c>
    </row>
    <row r="18" spans="1:1" ht="21" customHeight="1" x14ac:dyDescent="0.2">
      <c r="A18" s="3" t="s">
        <v>169</v>
      </c>
    </row>
    <row r="19" spans="1:1" ht="21" customHeight="1" x14ac:dyDescent="0.2">
      <c r="A19" s="1" t="s">
        <v>122</v>
      </c>
    </row>
    <row r="20" spans="1:1" ht="21" customHeight="1" x14ac:dyDescent="0.2">
      <c r="A20" s="1" t="s">
        <v>171</v>
      </c>
    </row>
    <row r="21" spans="1:1" ht="21" customHeight="1" x14ac:dyDescent="0.2">
      <c r="A21" s="1" t="s">
        <v>124</v>
      </c>
    </row>
    <row r="22" spans="1:1" ht="21" customHeight="1" x14ac:dyDescent="0.2">
      <c r="A22" s="1" t="s">
        <v>125</v>
      </c>
    </row>
    <row r="23" spans="1:1" ht="21" customHeight="1" x14ac:dyDescent="0.2">
      <c r="A23" s="1" t="s">
        <v>126</v>
      </c>
    </row>
    <row r="24" spans="1:1" ht="21" customHeight="1" x14ac:dyDescent="0.2">
      <c r="A24" s="1" t="s">
        <v>127</v>
      </c>
    </row>
    <row r="25" spans="1:1" ht="21" customHeight="1" x14ac:dyDescent="0.2">
      <c r="A25" s="1" t="s">
        <v>128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N5" sqref="N5:N9"/>
    </sheetView>
  </sheetViews>
  <sheetFormatPr defaultRowHeight="15.75" x14ac:dyDescent="0.25"/>
  <cols>
    <col min="1" max="1" width="23.140625" style="2" customWidth="1"/>
    <col min="2" max="12" width="12.7109375" style="3" customWidth="1"/>
    <col min="13" max="13" width="9.140625" style="3"/>
    <col min="14" max="14" width="9.140625" style="34"/>
    <col min="15" max="16384" width="9.140625" style="3"/>
  </cols>
  <sheetData>
    <row r="1" spans="1:14" x14ac:dyDescent="0.25">
      <c r="A1" s="2" t="s">
        <v>130</v>
      </c>
    </row>
    <row r="4" spans="1:14" s="2" customFormat="1" ht="16.5" thickBot="1" x14ac:dyDescent="0.3">
      <c r="A4" s="6"/>
      <c r="B4" s="29" t="s">
        <v>25</v>
      </c>
      <c r="C4" s="29" t="s">
        <v>24</v>
      </c>
      <c r="D4" s="29" t="s">
        <v>23</v>
      </c>
      <c r="E4" s="29" t="s">
        <v>22</v>
      </c>
      <c r="F4" s="29" t="s">
        <v>21</v>
      </c>
      <c r="G4" s="29" t="s">
        <v>20</v>
      </c>
      <c r="H4" s="29" t="s">
        <v>10</v>
      </c>
      <c r="I4" s="29" t="s">
        <v>9</v>
      </c>
      <c r="J4" s="29" t="s">
        <v>8</v>
      </c>
      <c r="K4" s="29" t="s">
        <v>7</v>
      </c>
      <c r="L4" s="29" t="s">
        <v>6</v>
      </c>
      <c r="N4" s="35"/>
    </row>
    <row r="5" spans="1:14" ht="17.25" thickTop="1" thickBot="1" x14ac:dyDescent="0.3">
      <c r="A5" s="8" t="s">
        <v>16</v>
      </c>
      <c r="B5" s="9">
        <v>203675</v>
      </c>
      <c r="C5" s="9">
        <v>190065</v>
      </c>
      <c r="D5" s="9">
        <v>194552</v>
      </c>
      <c r="E5" s="9">
        <v>193600</v>
      </c>
      <c r="F5" s="9">
        <v>190864</v>
      </c>
      <c r="G5" s="9">
        <v>188830</v>
      </c>
      <c r="H5" s="9">
        <v>174135</v>
      </c>
      <c r="I5" s="9">
        <v>141352</v>
      </c>
      <c r="J5" s="9">
        <v>124010</v>
      </c>
      <c r="K5" s="9">
        <v>111104</v>
      </c>
      <c r="L5" s="9">
        <v>112959</v>
      </c>
    </row>
    <row r="6" spans="1:14" ht="17.25" thickTop="1" thickBot="1" x14ac:dyDescent="0.3">
      <c r="A6" s="8" t="s">
        <v>15</v>
      </c>
      <c r="B6" s="31" t="s">
        <v>106</v>
      </c>
      <c r="C6" s="9">
        <v>16074</v>
      </c>
      <c r="D6" s="9">
        <v>16709</v>
      </c>
      <c r="E6" s="9">
        <v>17921</v>
      </c>
      <c r="F6" s="9">
        <v>16349</v>
      </c>
      <c r="G6" s="9">
        <v>15615</v>
      </c>
      <c r="H6" s="9">
        <v>16937</v>
      </c>
      <c r="I6" s="9">
        <v>17263</v>
      </c>
      <c r="J6" s="9">
        <v>18272</v>
      </c>
      <c r="K6" s="9">
        <v>18616</v>
      </c>
      <c r="L6" s="9">
        <v>18943</v>
      </c>
    </row>
    <row r="7" spans="1:14" ht="17.25" thickTop="1" thickBot="1" x14ac:dyDescent="0.3">
      <c r="A7" s="8" t="s">
        <v>14</v>
      </c>
      <c r="B7" s="31" t="s">
        <v>106</v>
      </c>
      <c r="C7" s="9">
        <v>2904</v>
      </c>
      <c r="D7" s="9">
        <v>2796</v>
      </c>
      <c r="E7" s="9">
        <v>3045</v>
      </c>
      <c r="F7" s="9">
        <v>3562</v>
      </c>
      <c r="G7" s="9">
        <v>3756</v>
      </c>
      <c r="H7" s="9">
        <v>3408</v>
      </c>
      <c r="I7" s="9">
        <v>3459</v>
      </c>
      <c r="J7" s="9">
        <v>2915</v>
      </c>
      <c r="K7" s="9">
        <v>3174</v>
      </c>
      <c r="L7" s="9">
        <v>2854</v>
      </c>
    </row>
    <row r="8" spans="1:14" ht="16.5" thickTop="1" x14ac:dyDescent="0.25"/>
    <row r="9" spans="1:14" x14ac:dyDescent="0.25">
      <c r="F9" s="33"/>
      <c r="L9" s="33"/>
    </row>
    <row r="10" spans="1:14" x14ac:dyDescent="0.25">
      <c r="A10" s="2" t="s">
        <v>48</v>
      </c>
    </row>
    <row r="11" spans="1:14" ht="21" customHeight="1" x14ac:dyDescent="0.2">
      <c r="A11" s="1" t="s">
        <v>118</v>
      </c>
    </row>
    <row r="12" spans="1:14" ht="21" customHeight="1" x14ac:dyDescent="0.2">
      <c r="A12" s="1" t="s">
        <v>120</v>
      </c>
    </row>
    <row r="15" spans="1:14" x14ac:dyDescent="0.25">
      <c r="A15" s="2" t="s">
        <v>35</v>
      </c>
    </row>
    <row r="16" spans="1:14" ht="21" customHeight="1" x14ac:dyDescent="0.2">
      <c r="A16" s="3" t="s">
        <v>173</v>
      </c>
    </row>
    <row r="17" spans="1:1" ht="21" customHeight="1" x14ac:dyDescent="0.2">
      <c r="A17" s="3" t="s">
        <v>174</v>
      </c>
    </row>
    <row r="18" spans="1:1" ht="21" customHeight="1" x14ac:dyDescent="0.2">
      <c r="A18" s="3" t="s">
        <v>175</v>
      </c>
    </row>
    <row r="19" spans="1:1" ht="21" customHeight="1" x14ac:dyDescent="0.2">
      <c r="A19" s="1" t="s">
        <v>122</v>
      </c>
    </row>
    <row r="20" spans="1:1" ht="21" customHeight="1" x14ac:dyDescent="0.2">
      <c r="A20" s="1" t="s">
        <v>123</v>
      </c>
    </row>
    <row r="21" spans="1:1" ht="21" customHeight="1" x14ac:dyDescent="0.2">
      <c r="A21" s="1" t="s">
        <v>124</v>
      </c>
    </row>
    <row r="22" spans="1:1" ht="21" customHeight="1" x14ac:dyDescent="0.2">
      <c r="A22" s="1" t="s">
        <v>125</v>
      </c>
    </row>
    <row r="23" spans="1:1" ht="21" customHeight="1" x14ac:dyDescent="0.2">
      <c r="A23" s="1" t="s">
        <v>126</v>
      </c>
    </row>
    <row r="24" spans="1:1" ht="21" customHeight="1" x14ac:dyDescent="0.2">
      <c r="A24" s="1" t="s">
        <v>127</v>
      </c>
    </row>
    <row r="25" spans="1:1" ht="21" customHeight="1" x14ac:dyDescent="0.2">
      <c r="A25" s="1" t="s">
        <v>128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E1" sqref="E1"/>
    </sheetView>
  </sheetViews>
  <sheetFormatPr defaultRowHeight="15.75" x14ac:dyDescent="0.25"/>
  <cols>
    <col min="1" max="1" width="22" style="2" bestFit="1" customWidth="1"/>
    <col min="2" max="12" width="12.85546875" style="3" bestFit="1" customWidth="1"/>
    <col min="13" max="13" width="26.42578125" style="3" bestFit="1" customWidth="1"/>
    <col min="14" max="14" width="28.7109375" style="3" bestFit="1" customWidth="1"/>
    <col min="15" max="16" width="26.42578125" style="3" bestFit="1" customWidth="1"/>
    <col min="17" max="16384" width="9.140625" style="3"/>
  </cols>
  <sheetData>
    <row r="1" spans="1:17" x14ac:dyDescent="0.25">
      <c r="A1" s="2" t="s">
        <v>131</v>
      </c>
    </row>
    <row r="4" spans="1:17" s="2" customFormat="1" ht="16.5" thickBot="1" x14ac:dyDescent="0.3">
      <c r="A4" s="6"/>
      <c r="B4" s="29" t="s">
        <v>25</v>
      </c>
      <c r="C4" s="29" t="s">
        <v>24</v>
      </c>
      <c r="D4" s="29" t="s">
        <v>23</v>
      </c>
      <c r="E4" s="29" t="s">
        <v>22</v>
      </c>
      <c r="F4" s="29" t="s">
        <v>21</v>
      </c>
      <c r="G4" s="29" t="s">
        <v>20</v>
      </c>
      <c r="H4" s="29" t="s">
        <v>10</v>
      </c>
      <c r="I4" s="29" t="s">
        <v>9</v>
      </c>
      <c r="J4" s="29" t="s">
        <v>8</v>
      </c>
      <c r="K4" s="29" t="s">
        <v>7</v>
      </c>
      <c r="L4" s="29" t="s">
        <v>6</v>
      </c>
    </row>
    <row r="5" spans="1:17" ht="17.25" thickTop="1" thickBot="1" x14ac:dyDescent="0.3">
      <c r="A5" s="8" t="s">
        <v>16</v>
      </c>
      <c r="B5" s="9">
        <v>77058</v>
      </c>
      <c r="C5" s="9">
        <v>79936</v>
      </c>
      <c r="D5" s="9">
        <v>81759</v>
      </c>
      <c r="E5" s="9">
        <v>82893</v>
      </c>
      <c r="F5" s="9">
        <v>85184</v>
      </c>
      <c r="G5" s="9">
        <v>85400</v>
      </c>
      <c r="H5" s="9">
        <v>87531</v>
      </c>
      <c r="I5" s="9">
        <v>83769</v>
      </c>
      <c r="J5" s="9">
        <v>85265</v>
      </c>
      <c r="K5" s="9">
        <v>85664</v>
      </c>
      <c r="L5" s="9">
        <v>85441</v>
      </c>
      <c r="M5" s="34"/>
      <c r="N5" s="34"/>
    </row>
    <row r="6" spans="1:17" ht="17.25" thickTop="1" thickBot="1" x14ac:dyDescent="0.3">
      <c r="A6" s="8" t="s">
        <v>15</v>
      </c>
      <c r="B6" s="9">
        <v>6857</v>
      </c>
      <c r="C6" s="9">
        <v>7183</v>
      </c>
      <c r="D6" s="9">
        <v>7376</v>
      </c>
      <c r="E6" s="9">
        <v>7835</v>
      </c>
      <c r="F6" s="9">
        <v>7967</v>
      </c>
      <c r="G6" s="9">
        <v>7853</v>
      </c>
      <c r="H6" s="9">
        <v>8178</v>
      </c>
      <c r="I6" s="9">
        <v>8014</v>
      </c>
      <c r="J6" s="9">
        <v>7851</v>
      </c>
      <c r="K6" s="9">
        <v>7731</v>
      </c>
      <c r="L6" s="9">
        <v>7675</v>
      </c>
      <c r="M6" s="34"/>
      <c r="N6" s="34"/>
      <c r="Q6" s="17"/>
    </row>
    <row r="7" spans="1:17" ht="17.25" thickTop="1" thickBot="1" x14ac:dyDescent="0.3">
      <c r="A7" s="8" t="s">
        <v>14</v>
      </c>
      <c r="B7" s="9">
        <v>1433</v>
      </c>
      <c r="C7" s="9">
        <v>1466</v>
      </c>
      <c r="D7" s="9">
        <v>1490</v>
      </c>
      <c r="E7" s="9">
        <v>1470</v>
      </c>
      <c r="F7" s="9">
        <v>1465</v>
      </c>
      <c r="G7" s="9">
        <v>1682</v>
      </c>
      <c r="H7" s="9">
        <v>1774</v>
      </c>
      <c r="I7" s="9">
        <v>1826</v>
      </c>
      <c r="J7" s="9">
        <v>1830</v>
      </c>
      <c r="K7" s="9">
        <v>1661</v>
      </c>
      <c r="L7" s="9">
        <v>1482</v>
      </c>
      <c r="M7" s="34"/>
      <c r="N7" s="34"/>
      <c r="O7" s="17"/>
      <c r="P7" s="17"/>
    </row>
    <row r="8" spans="1:17" ht="16.5" thickTop="1" x14ac:dyDescent="0.25"/>
    <row r="9" spans="1:17" x14ac:dyDescent="0.25">
      <c r="B9" s="33"/>
      <c r="F9" s="33"/>
      <c r="L9" s="33"/>
      <c r="M9" s="34"/>
      <c r="N9" s="34"/>
    </row>
    <row r="10" spans="1:17" x14ac:dyDescent="0.25">
      <c r="A10" s="2" t="s">
        <v>48</v>
      </c>
    </row>
    <row r="11" spans="1:17" ht="21" customHeight="1" x14ac:dyDescent="0.2">
      <c r="A11" s="1" t="s">
        <v>132</v>
      </c>
    </row>
    <row r="12" spans="1:17" ht="21" customHeight="1" x14ac:dyDescent="0.2">
      <c r="A12" s="1" t="s">
        <v>133</v>
      </c>
    </row>
    <row r="13" spans="1:17" ht="21" customHeight="1" x14ac:dyDescent="0.2">
      <c r="A13" s="1" t="s">
        <v>134</v>
      </c>
    </row>
    <row r="14" spans="1:17" ht="21" customHeight="1" x14ac:dyDescent="0.2">
      <c r="A14" s="1" t="s">
        <v>135</v>
      </c>
    </row>
    <row r="17" spans="1:1" x14ac:dyDescent="0.25">
      <c r="A17" s="2" t="s">
        <v>35</v>
      </c>
    </row>
    <row r="18" spans="1:1" ht="21" customHeight="1" x14ac:dyDescent="0.2">
      <c r="A18" s="3" t="s">
        <v>180</v>
      </c>
    </row>
    <row r="19" spans="1:1" ht="21" customHeight="1" x14ac:dyDescent="0.2">
      <c r="A19" s="3" t="s">
        <v>179</v>
      </c>
    </row>
    <row r="20" spans="1:1" ht="21" customHeight="1" x14ac:dyDescent="0.2">
      <c r="A20" s="3" t="s">
        <v>178</v>
      </c>
    </row>
    <row r="21" spans="1:1" ht="21" customHeight="1" x14ac:dyDescent="0.2">
      <c r="A21" s="3" t="s">
        <v>177</v>
      </c>
    </row>
    <row r="22" spans="1:1" ht="21" customHeight="1" x14ac:dyDescent="0.2">
      <c r="A22" s="3" t="s">
        <v>176</v>
      </c>
    </row>
    <row r="23" spans="1:1" ht="21" customHeight="1" x14ac:dyDescent="0.2">
      <c r="A23" s="1" t="s">
        <v>62</v>
      </c>
    </row>
    <row r="24" spans="1:1" ht="21" customHeight="1" x14ac:dyDescent="0.2">
      <c r="A24" s="1" t="s">
        <v>63</v>
      </c>
    </row>
    <row r="25" spans="1:1" ht="21" customHeight="1" x14ac:dyDescent="0.2">
      <c r="A25" s="1" t="s">
        <v>64</v>
      </c>
    </row>
    <row r="26" spans="1:1" ht="21" customHeight="1" x14ac:dyDescent="0.2">
      <c r="A26" s="1" t="s">
        <v>65</v>
      </c>
    </row>
    <row r="27" spans="1:1" ht="21" customHeight="1" x14ac:dyDescent="0.2">
      <c r="A27" s="1" t="s">
        <v>66</v>
      </c>
    </row>
    <row r="28" spans="1:1" ht="21" customHeight="1" x14ac:dyDescent="0.2">
      <c r="A28" s="1" t="s">
        <v>67</v>
      </c>
    </row>
    <row r="29" spans="1:1" ht="21" customHeight="1" x14ac:dyDescent="0.2">
      <c r="A29" s="1" t="s">
        <v>68</v>
      </c>
    </row>
    <row r="30" spans="1:1" ht="21" customHeight="1" x14ac:dyDescent="0.2">
      <c r="A30" s="1" t="s">
        <v>69</v>
      </c>
    </row>
    <row r="31" spans="1:1" ht="21" customHeight="1" x14ac:dyDescent="0.2">
      <c r="A31" s="1" t="s">
        <v>70</v>
      </c>
    </row>
    <row r="32" spans="1:1" ht="21" customHeight="1" x14ac:dyDescent="0.2">
      <c r="A32" s="1" t="s">
        <v>71</v>
      </c>
    </row>
    <row r="33" spans="1:1" ht="21" customHeight="1" x14ac:dyDescent="0.2">
      <c r="A33" s="1" t="s">
        <v>72</v>
      </c>
    </row>
    <row r="34" spans="1:1" ht="21" customHeight="1" x14ac:dyDescent="0.2">
      <c r="A34" s="1" t="s">
        <v>136</v>
      </c>
    </row>
    <row r="35" spans="1:1" ht="21" customHeight="1" x14ac:dyDescent="0.2">
      <c r="A35" s="1" t="s">
        <v>137</v>
      </c>
    </row>
    <row r="36" spans="1:1" ht="21" customHeight="1" x14ac:dyDescent="0.2">
      <c r="A36" s="1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22" sqref="A22:XFD23"/>
    </sheetView>
  </sheetViews>
  <sheetFormatPr defaultColWidth="9.140625" defaultRowHeight="15" x14ac:dyDescent="0.2"/>
  <cols>
    <col min="1" max="1" width="22.140625" style="3" customWidth="1"/>
    <col min="2" max="6" width="10.7109375" style="3" bestFit="1" customWidth="1"/>
    <col min="7" max="8" width="30.42578125" style="3" bestFit="1" customWidth="1"/>
    <col min="9" max="16384" width="9.140625" style="3"/>
  </cols>
  <sheetData>
    <row r="1" spans="1:12" ht="15.75" x14ac:dyDescent="0.25">
      <c r="A1" s="2" t="s">
        <v>38</v>
      </c>
    </row>
    <row r="4" spans="1:12" ht="15.75" x14ac:dyDescent="0.25">
      <c r="B4" s="32" t="s">
        <v>34</v>
      </c>
      <c r="C4" s="32"/>
      <c r="D4" s="32"/>
      <c r="E4" s="32"/>
      <c r="F4" s="32"/>
      <c r="K4" s="2"/>
      <c r="L4" s="2" t="s">
        <v>13</v>
      </c>
    </row>
    <row r="5" spans="1:12" ht="16.5" thickBot="1" x14ac:dyDescent="0.3">
      <c r="A5" s="14"/>
      <c r="B5" s="6" t="s">
        <v>10</v>
      </c>
      <c r="C5" s="6" t="s">
        <v>9</v>
      </c>
      <c r="D5" s="6" t="s">
        <v>8</v>
      </c>
      <c r="E5" s="6" t="s">
        <v>7</v>
      </c>
      <c r="F5" s="6" t="s">
        <v>6</v>
      </c>
      <c r="K5" s="2" t="s">
        <v>10</v>
      </c>
      <c r="L5" s="3">
        <v>92.227699999999999</v>
      </c>
    </row>
    <row r="6" spans="1:12" ht="17.25" thickTop="1" thickBot="1" x14ac:dyDescent="0.3">
      <c r="A6" s="8" t="s">
        <v>3</v>
      </c>
      <c r="B6" s="19">
        <v>1.454</v>
      </c>
      <c r="C6" s="19">
        <v>1.4670000000000001</v>
      </c>
      <c r="D6" s="19">
        <v>1.262</v>
      </c>
      <c r="E6" s="19">
        <v>1.464</v>
      </c>
      <c r="F6" s="19">
        <v>1.4810000000000001</v>
      </c>
      <c r="K6" s="2" t="s">
        <v>9</v>
      </c>
      <c r="L6" s="3">
        <v>94.143775000000005</v>
      </c>
    </row>
    <row r="7" spans="1:12" ht="17.25" thickTop="1" thickBot="1" x14ac:dyDescent="0.3">
      <c r="A7" s="8" t="s">
        <v>2</v>
      </c>
      <c r="B7" s="19">
        <v>0.47699999999999998</v>
      </c>
      <c r="C7" s="19">
        <v>0.46200000000000002</v>
      </c>
      <c r="D7" s="19">
        <v>0.47799999999999998</v>
      </c>
      <c r="E7" s="19">
        <v>0.44</v>
      </c>
      <c r="F7" s="19">
        <v>0.44900000000000001</v>
      </c>
      <c r="K7" s="2" t="s">
        <v>8</v>
      </c>
      <c r="L7" s="3">
        <v>95.751675000000006</v>
      </c>
    </row>
    <row r="8" spans="1:12" ht="17.25" thickTop="1" thickBot="1" x14ac:dyDescent="0.3">
      <c r="A8" s="8" t="s">
        <v>1</v>
      </c>
      <c r="B8" s="19">
        <v>0.32300000000000001</v>
      </c>
      <c r="C8" s="19">
        <v>0.34499999999999997</v>
      </c>
      <c r="D8" s="19">
        <v>0.317</v>
      </c>
      <c r="E8" s="19">
        <v>0.32500000000000001</v>
      </c>
      <c r="F8" s="19">
        <v>0.30599999999999999</v>
      </c>
      <c r="K8" s="2" t="s">
        <v>7</v>
      </c>
      <c r="L8" s="3">
        <v>97.139674999999997</v>
      </c>
    </row>
    <row r="9" spans="1:12" ht="17.25" thickTop="1" thickBot="1" x14ac:dyDescent="0.3">
      <c r="A9" s="8" t="s">
        <v>0</v>
      </c>
      <c r="B9" s="19">
        <v>2.254</v>
      </c>
      <c r="C9" s="19">
        <v>2.274</v>
      </c>
      <c r="D9" s="19">
        <v>2.0569999999999999</v>
      </c>
      <c r="E9" s="19">
        <v>2.2290000000000001</v>
      </c>
      <c r="F9" s="19">
        <v>2.2360000000000002</v>
      </c>
      <c r="K9" s="2" t="s">
        <v>6</v>
      </c>
      <c r="L9" s="3">
        <v>97.794099999999986</v>
      </c>
    </row>
    <row r="10" spans="1:12" ht="16.5" thickTop="1" x14ac:dyDescent="0.25">
      <c r="K10" s="2" t="s">
        <v>12</v>
      </c>
      <c r="L10" s="3">
        <v>100</v>
      </c>
    </row>
    <row r="13" spans="1:12" ht="15.75" x14ac:dyDescent="0.25">
      <c r="B13" s="32" t="s">
        <v>11</v>
      </c>
      <c r="C13" s="32"/>
      <c r="D13" s="32"/>
      <c r="E13" s="32"/>
      <c r="F13" s="32"/>
    </row>
    <row r="14" spans="1:12" ht="16.5" thickBot="1" x14ac:dyDescent="0.3">
      <c r="A14" s="6"/>
      <c r="B14" s="6" t="s">
        <v>10</v>
      </c>
      <c r="C14" s="6" t="s">
        <v>9</v>
      </c>
      <c r="D14" s="6" t="s">
        <v>8</v>
      </c>
      <c r="E14" s="6" t="s">
        <v>7</v>
      </c>
      <c r="F14" s="6" t="s">
        <v>6</v>
      </c>
      <c r="G14" s="2" t="s">
        <v>5</v>
      </c>
      <c r="H14" s="2" t="s">
        <v>4</v>
      </c>
    </row>
    <row r="15" spans="1:12" ht="17.25" thickTop="1" thickBot="1" x14ac:dyDescent="0.3">
      <c r="A15" s="8" t="s">
        <v>3</v>
      </c>
      <c r="B15" s="20">
        <f>B6/$L$5*100</f>
        <v>1.5765328637708627</v>
      </c>
      <c r="C15" s="20">
        <f>C6/$L$6*100</f>
        <v>1.5582549138272819</v>
      </c>
      <c r="D15" s="20">
        <f>D6/$L$7*100</f>
        <v>1.3179926095287628</v>
      </c>
      <c r="E15" s="20">
        <f>E6/$L$8*100</f>
        <v>1.507108192404391</v>
      </c>
      <c r="F15" s="20">
        <f>F6/$L$9*100</f>
        <v>1.5144062883139169</v>
      </c>
      <c r="G15" s="17">
        <f>((F15-B15)/B15)*100</f>
        <v>-3.9407091906950193</v>
      </c>
      <c r="H15" s="17">
        <f>((F15-E15)/E15)*100</f>
        <v>0.48424498959711448</v>
      </c>
    </row>
    <row r="16" spans="1:12" ht="17.25" thickTop="1" thickBot="1" x14ac:dyDescent="0.3">
      <c r="A16" s="8" t="s">
        <v>2</v>
      </c>
      <c r="B16" s="20">
        <f>B7/$L$5*100</f>
        <v>0.51719819533610834</v>
      </c>
      <c r="C16" s="20">
        <f>C7/$L$6*100</f>
        <v>0.49073876631779423</v>
      </c>
      <c r="D16" s="20">
        <f>D7/$L$7*100</f>
        <v>0.49920797730170252</v>
      </c>
      <c r="E16" s="20">
        <f>E7/$L$8*100</f>
        <v>0.45295601411060932</v>
      </c>
      <c r="F16" s="20">
        <f>F7/$L$9*100</f>
        <v>0.45912790239902007</v>
      </c>
      <c r="G16" s="17">
        <f>((F16-B16)/B16)*100</f>
        <v>-11.227860704222003</v>
      </c>
      <c r="H16" s="17">
        <f>((F16-E16)/E16)*100</f>
        <v>1.3625800510739245</v>
      </c>
    </row>
    <row r="17" spans="1:8" ht="17.25" thickTop="1" thickBot="1" x14ac:dyDescent="0.3">
      <c r="A17" s="8" t="s">
        <v>1</v>
      </c>
      <c r="B17" s="20">
        <f>B8/$L$5*100</f>
        <v>0.35022016162172537</v>
      </c>
      <c r="C17" s="20">
        <f>C8/$L$6*100</f>
        <v>0.36646076705549563</v>
      </c>
      <c r="D17" s="20">
        <f>D8/$L$7*100</f>
        <v>0.33106470461221693</v>
      </c>
      <c r="E17" s="20">
        <f>E8/$L$8*100</f>
        <v>0.33456978314988189</v>
      </c>
      <c r="F17" s="20">
        <f>F8/$L$9*100</f>
        <v>0.31290231210267289</v>
      </c>
      <c r="G17" s="17">
        <f>((F17-B17)/B17)*100</f>
        <v>-10.655540031233178</v>
      </c>
      <c r="H17" s="17">
        <f>((F17-E17)/E17)*100</f>
        <v>-6.4762187556855162</v>
      </c>
    </row>
    <row r="18" spans="1:8" ht="17.25" thickTop="1" thickBot="1" x14ac:dyDescent="0.3">
      <c r="A18" s="8" t="s">
        <v>0</v>
      </c>
      <c r="B18" s="20">
        <f>B9/$L$5*100</f>
        <v>2.4439512207286964</v>
      </c>
      <c r="C18" s="20">
        <f>C9/$L$6*100</f>
        <v>2.4154544472005717</v>
      </c>
      <c r="D18" s="20">
        <f>D9/$L$7*100</f>
        <v>2.1482652914426819</v>
      </c>
      <c r="E18" s="20">
        <f>E9/$L$8*100</f>
        <v>2.2946339896648822</v>
      </c>
      <c r="F18" s="20">
        <f>F9/$L$9*100</f>
        <v>2.2864365028156102</v>
      </c>
      <c r="G18" s="17">
        <f>((F18-B18)/B18)*100</f>
        <v>-6.4450843608131079</v>
      </c>
      <c r="H18" s="17">
        <f>((F18-E18)/E18)*100</f>
        <v>-0.35724594363169931</v>
      </c>
    </row>
    <row r="19" spans="1:8" ht="15.75" thickTop="1" x14ac:dyDescent="0.2"/>
    <row r="21" spans="1:8" ht="15.75" x14ac:dyDescent="0.25">
      <c r="A21" s="2" t="s">
        <v>35</v>
      </c>
    </row>
    <row r="22" spans="1:8" ht="21" customHeight="1" x14ac:dyDescent="0.2">
      <c r="A22" s="1" t="s">
        <v>41</v>
      </c>
    </row>
    <row r="23" spans="1:8" ht="21" customHeight="1" x14ac:dyDescent="0.2">
      <c r="A23" s="1" t="s">
        <v>37</v>
      </c>
    </row>
  </sheetData>
  <mergeCells count="2">
    <mergeCell ref="B4:F4"/>
    <mergeCell ref="B13:F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22" sqref="A22:XFD23"/>
    </sheetView>
  </sheetViews>
  <sheetFormatPr defaultRowHeight="15.75" x14ac:dyDescent="0.25"/>
  <cols>
    <col min="1" max="1" width="23" style="13" customWidth="1"/>
    <col min="2" max="2" width="10.7109375" style="13" customWidth="1"/>
    <col min="3" max="6" width="11.5703125" style="13" bestFit="1" customWidth="1"/>
    <col min="7" max="8" width="30.42578125" style="13" bestFit="1" customWidth="1"/>
    <col min="9" max="16384" width="9.140625" style="13"/>
  </cols>
  <sheetData>
    <row r="1" spans="1:13" x14ac:dyDescent="0.25">
      <c r="A1" s="2" t="s">
        <v>42</v>
      </c>
      <c r="B1" s="3"/>
      <c r="C1" s="3"/>
      <c r="D1" s="3"/>
      <c r="E1" s="3"/>
      <c r="F1" s="3"/>
    </row>
    <row r="2" spans="1:13" x14ac:dyDescent="0.25">
      <c r="A2" s="2"/>
      <c r="B2" s="3"/>
      <c r="C2" s="3"/>
      <c r="D2" s="3"/>
      <c r="E2" s="3"/>
      <c r="F2" s="3"/>
    </row>
    <row r="3" spans="1:13" x14ac:dyDescent="0.25">
      <c r="A3" s="3"/>
      <c r="B3" s="3"/>
      <c r="C3" s="3"/>
      <c r="D3" s="3"/>
      <c r="E3" s="3"/>
      <c r="F3" s="3"/>
    </row>
    <row r="4" spans="1:13" x14ac:dyDescent="0.25">
      <c r="A4" s="3"/>
      <c r="B4" s="32" t="s">
        <v>34</v>
      </c>
      <c r="C4" s="32"/>
      <c r="D4" s="32"/>
      <c r="E4" s="32"/>
      <c r="F4" s="32"/>
    </row>
    <row r="5" spans="1:13" ht="16.5" thickBot="1" x14ac:dyDescent="0.3">
      <c r="A5" s="6"/>
      <c r="B5" s="6" t="s">
        <v>10</v>
      </c>
      <c r="C5" s="6" t="s">
        <v>9</v>
      </c>
      <c r="D5" s="6" t="s">
        <v>8</v>
      </c>
      <c r="E5" s="6" t="s">
        <v>7</v>
      </c>
      <c r="F5" s="6" t="s">
        <v>6</v>
      </c>
      <c r="L5" s="2"/>
      <c r="M5" s="2" t="s">
        <v>13</v>
      </c>
    </row>
    <row r="6" spans="1:13" ht="17.25" thickTop="1" thickBot="1" x14ac:dyDescent="0.3">
      <c r="A6" s="6" t="s">
        <v>3</v>
      </c>
      <c r="B6" s="21">
        <v>0.90500000000000003</v>
      </c>
      <c r="C6" s="21">
        <v>0.89200000000000002</v>
      </c>
      <c r="D6" s="21">
        <v>0.90200000000000002</v>
      </c>
      <c r="E6" s="21">
        <v>0.81</v>
      </c>
      <c r="F6" s="21">
        <v>0.82599999999999996</v>
      </c>
      <c r="L6" s="2" t="s">
        <v>10</v>
      </c>
      <c r="M6" s="3">
        <v>92.227699999999999</v>
      </c>
    </row>
    <row r="7" spans="1:13" ht="17.25" thickTop="1" thickBot="1" x14ac:dyDescent="0.3">
      <c r="A7" s="8" t="s">
        <v>2</v>
      </c>
      <c r="B7" s="20">
        <v>0.25900000000000001</v>
      </c>
      <c r="C7" s="20">
        <v>0.253</v>
      </c>
      <c r="D7" s="20">
        <v>0.246</v>
      </c>
      <c r="E7" s="20">
        <v>0.25</v>
      </c>
      <c r="F7" s="20">
        <v>0.22600000000000001</v>
      </c>
      <c r="L7" s="2" t="s">
        <v>9</v>
      </c>
      <c r="M7" s="3">
        <v>94.143775000000005</v>
      </c>
    </row>
    <row r="8" spans="1:13" ht="17.25" thickTop="1" thickBot="1" x14ac:dyDescent="0.3">
      <c r="A8" s="8" t="s">
        <v>1</v>
      </c>
      <c r="B8" s="20">
        <v>0.18</v>
      </c>
      <c r="C8" s="20">
        <v>0.16300000000000001</v>
      </c>
      <c r="D8" s="20">
        <v>0.13100000000000001</v>
      </c>
      <c r="E8" s="20">
        <v>0.13200000000000001</v>
      </c>
      <c r="F8" s="20">
        <v>0.13900000000000001</v>
      </c>
      <c r="L8" s="2" t="s">
        <v>8</v>
      </c>
      <c r="M8" s="3">
        <v>95.751675000000006</v>
      </c>
    </row>
    <row r="9" spans="1:13" ht="17.25" thickTop="1" thickBot="1" x14ac:dyDescent="0.3">
      <c r="A9" s="8" t="s">
        <v>0</v>
      </c>
      <c r="B9" s="19">
        <v>1.3440000000000001</v>
      </c>
      <c r="C9" s="19">
        <v>1.3080000000000001</v>
      </c>
      <c r="D9" s="19">
        <v>1.2789999999999999</v>
      </c>
      <c r="E9" s="19">
        <v>1.1919999999999999</v>
      </c>
      <c r="F9" s="19">
        <v>1.1910000000000001</v>
      </c>
      <c r="L9" s="2" t="s">
        <v>7</v>
      </c>
      <c r="M9" s="3">
        <v>97.139674999999997</v>
      </c>
    </row>
    <row r="10" spans="1:13" ht="16.5" thickTop="1" x14ac:dyDescent="0.25">
      <c r="A10" s="3"/>
      <c r="B10" s="3"/>
      <c r="C10" s="3"/>
      <c r="D10" s="3"/>
      <c r="E10" s="3"/>
      <c r="F10" s="3"/>
      <c r="L10" s="2" t="s">
        <v>6</v>
      </c>
      <c r="M10" s="3">
        <v>97.794099999999986</v>
      </c>
    </row>
    <row r="11" spans="1:13" x14ac:dyDescent="0.25">
      <c r="A11" s="3"/>
      <c r="B11" s="3"/>
      <c r="C11" s="3"/>
      <c r="D11" s="3"/>
      <c r="E11" s="3"/>
      <c r="F11" s="3"/>
      <c r="L11" s="2" t="s">
        <v>12</v>
      </c>
      <c r="M11" s="3">
        <v>100</v>
      </c>
    </row>
    <row r="13" spans="1:13" x14ac:dyDescent="0.25">
      <c r="B13" s="32" t="s">
        <v>11</v>
      </c>
      <c r="C13" s="32"/>
      <c r="D13" s="32"/>
      <c r="E13" s="32"/>
      <c r="F13" s="32"/>
    </row>
    <row r="14" spans="1:13" ht="16.5" thickBot="1" x14ac:dyDescent="0.3">
      <c r="A14" s="6"/>
      <c r="B14" s="6" t="s">
        <v>10</v>
      </c>
      <c r="C14" s="6" t="s">
        <v>9</v>
      </c>
      <c r="D14" s="6" t="s">
        <v>8</v>
      </c>
      <c r="E14" s="6" t="s">
        <v>7</v>
      </c>
      <c r="F14" s="6" t="s">
        <v>6</v>
      </c>
      <c r="G14" s="2" t="s">
        <v>5</v>
      </c>
      <c r="H14" s="2" t="s">
        <v>4</v>
      </c>
    </row>
    <row r="15" spans="1:13" ht="17.25" thickTop="1" thickBot="1" x14ac:dyDescent="0.3">
      <c r="A15" s="8" t="s">
        <v>3</v>
      </c>
      <c r="B15" s="20">
        <f>B6/$M$6*100</f>
        <v>0.9812670163085494</v>
      </c>
      <c r="C15" s="20">
        <f>C6/$M$7*100</f>
        <v>0.94748696873478888</v>
      </c>
      <c r="D15" s="20">
        <f>D6/$M$8*100</f>
        <v>0.9420200743224596</v>
      </c>
      <c r="E15" s="20">
        <f>E6/$M$9*100</f>
        <v>0.83385084415816724</v>
      </c>
      <c r="F15" s="20">
        <f>F6/$M$10*100</f>
        <v>0.84463173136211711</v>
      </c>
      <c r="G15" s="17">
        <f>((F15-B15)/B15)*100</f>
        <v>-13.924373557407815</v>
      </c>
      <c r="H15" s="17">
        <f>((F15-E15)/E15)*100</f>
        <v>1.2929035545720362</v>
      </c>
    </row>
    <row r="16" spans="1:13" ht="17.25" thickTop="1" thickBot="1" x14ac:dyDescent="0.3">
      <c r="A16" s="8" t="s">
        <v>2</v>
      </c>
      <c r="B16" s="20">
        <f>B7/$M$6*100</f>
        <v>0.28082669306509866</v>
      </c>
      <c r="C16" s="20">
        <f>C7/$M$7*100</f>
        <v>0.26873789584069679</v>
      </c>
      <c r="D16" s="20">
        <f>D7/$M$8*100</f>
        <v>0.25691456572430715</v>
      </c>
      <c r="E16" s="20">
        <f>E7/$M$9*100</f>
        <v>0.25736137165375528</v>
      </c>
      <c r="F16" s="20">
        <f>F7/$M$10*100</f>
        <v>0.23109778606275844</v>
      </c>
      <c r="G16" s="17">
        <f>((F16-B16)/B16)*100</f>
        <v>-17.70804137582909</v>
      </c>
      <c r="H16" s="17">
        <f>((F16-E16)/E16)*100</f>
        <v>-10.204944674576465</v>
      </c>
    </row>
    <row r="17" spans="1:8" ht="17.25" thickTop="1" thickBot="1" x14ac:dyDescent="0.3">
      <c r="A17" s="8" t="s">
        <v>1</v>
      </c>
      <c r="B17" s="20">
        <f>B8/$M$6*100</f>
        <v>0.19516913031551258</v>
      </c>
      <c r="C17" s="20">
        <f>C8/$M$7*100</f>
        <v>0.17313943486969796</v>
      </c>
      <c r="D17" s="20">
        <f>D8/$M$8*100</f>
        <v>0.13681222808896032</v>
      </c>
      <c r="E17" s="20">
        <f>E8/$M$9*100</f>
        <v>0.13588680423318281</v>
      </c>
      <c r="F17" s="20">
        <f>F8/$M$10*100</f>
        <v>0.14213536399435145</v>
      </c>
      <c r="G17" s="17">
        <f>((F17-B17)/B17)*100</f>
        <v>-27.173234945211959</v>
      </c>
      <c r="H17" s="17">
        <f>((F17-E17)/E17)*100</f>
        <v>4.5983565486212079</v>
      </c>
    </row>
    <row r="18" spans="1:8" ht="17.25" thickTop="1" thickBot="1" x14ac:dyDescent="0.3">
      <c r="A18" s="8" t="s">
        <v>0</v>
      </c>
      <c r="B18" s="20">
        <f>B9/$M$6*100</f>
        <v>1.4572628396891607</v>
      </c>
      <c r="C18" s="20">
        <f>C9/$M$7*100</f>
        <v>1.3893642994451836</v>
      </c>
      <c r="D18" s="20">
        <f>D9/$M$8*100</f>
        <v>1.335746868135727</v>
      </c>
      <c r="E18" s="20">
        <f>E9/$M$9*100</f>
        <v>1.2270990200451051</v>
      </c>
      <c r="F18" s="20">
        <f>F9/$M$10*100</f>
        <v>1.217864881419227</v>
      </c>
      <c r="G18" s="17">
        <f>((F18-B18)/B18)*100</f>
        <v>-16.42791895530652</v>
      </c>
      <c r="H18" s="17">
        <f>((F18-E18)/E18)*100</f>
        <v>-0.75251780622713327</v>
      </c>
    </row>
    <row r="19" spans="1:8" ht="16.5" thickTop="1" x14ac:dyDescent="0.25"/>
    <row r="21" spans="1:8" x14ac:dyDescent="0.25">
      <c r="A21" s="2" t="s">
        <v>35</v>
      </c>
    </row>
    <row r="22" spans="1:8" ht="21" customHeight="1" x14ac:dyDescent="0.25">
      <c r="A22" s="1" t="s">
        <v>39</v>
      </c>
    </row>
    <row r="23" spans="1:8" ht="21" customHeight="1" x14ac:dyDescent="0.25">
      <c r="A23" s="1" t="s">
        <v>37</v>
      </c>
    </row>
  </sheetData>
  <mergeCells count="2">
    <mergeCell ref="B4:F4"/>
    <mergeCell ref="B13:F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2" sqref="A22:XFD23"/>
    </sheetView>
  </sheetViews>
  <sheetFormatPr defaultRowHeight="15.75" x14ac:dyDescent="0.25"/>
  <cols>
    <col min="1" max="1" width="23.42578125" style="12" customWidth="1"/>
    <col min="2" max="2" width="19.28515625" style="13" customWidth="1"/>
    <col min="3" max="3" width="30.42578125" style="13" bestFit="1" customWidth="1"/>
    <col min="4" max="4" width="12.5703125" style="13" bestFit="1" customWidth="1"/>
    <col min="5" max="16384" width="9.140625" style="13"/>
  </cols>
  <sheetData>
    <row r="1" spans="1:5" s="12" customFormat="1" x14ac:dyDescent="0.25">
      <c r="A1" s="2" t="s">
        <v>43</v>
      </c>
      <c r="B1" s="2"/>
      <c r="C1" s="2"/>
    </row>
    <row r="2" spans="1:5" x14ac:dyDescent="0.25">
      <c r="A2" s="2"/>
      <c r="B2" s="3"/>
      <c r="C2" s="3"/>
    </row>
    <row r="3" spans="1:5" x14ac:dyDescent="0.25">
      <c r="A3" s="2"/>
      <c r="C3" s="3"/>
    </row>
    <row r="4" spans="1:5" x14ac:dyDescent="0.25">
      <c r="B4" s="22" t="s">
        <v>34</v>
      </c>
      <c r="C4" s="3"/>
      <c r="D4" s="2"/>
      <c r="E4" s="2"/>
    </row>
    <row r="5" spans="1:5" s="12" customFormat="1" ht="16.5" thickBot="1" x14ac:dyDescent="0.3">
      <c r="A5" s="14"/>
      <c r="B5" s="6" t="s">
        <v>6</v>
      </c>
      <c r="C5" s="2"/>
      <c r="D5" s="2"/>
      <c r="E5" s="3"/>
    </row>
    <row r="6" spans="1:5" ht="17.25" thickTop="1" thickBot="1" x14ac:dyDescent="0.3">
      <c r="A6" s="8" t="s">
        <v>3</v>
      </c>
      <c r="B6" s="16">
        <v>12.55</v>
      </c>
      <c r="C6" s="3"/>
      <c r="D6" s="2"/>
      <c r="E6" s="3"/>
    </row>
    <row r="7" spans="1:5" ht="17.25" thickTop="1" thickBot="1" x14ac:dyDescent="0.3">
      <c r="A7" s="8" t="s">
        <v>2</v>
      </c>
      <c r="B7" s="16">
        <v>4.34</v>
      </c>
      <c r="C7" s="3"/>
      <c r="D7" s="2"/>
      <c r="E7" s="3"/>
    </row>
    <row r="8" spans="1:5" ht="17.25" thickTop="1" thickBot="1" x14ac:dyDescent="0.3">
      <c r="A8" s="8" t="s">
        <v>1</v>
      </c>
      <c r="B8" s="16">
        <v>3.6459999999999999</v>
      </c>
      <c r="C8" s="3"/>
      <c r="D8" s="2"/>
      <c r="E8" s="2" t="s">
        <v>13</v>
      </c>
    </row>
    <row r="9" spans="1:5" ht="17.25" thickTop="1" thickBot="1" x14ac:dyDescent="0.3">
      <c r="A9" s="8" t="s">
        <v>0</v>
      </c>
      <c r="B9" s="16">
        <v>20.536000000000001</v>
      </c>
      <c r="C9" s="3"/>
      <c r="D9" s="2" t="s">
        <v>6</v>
      </c>
      <c r="E9" s="3">
        <v>97.794099999999986</v>
      </c>
    </row>
    <row r="10" spans="1:5" ht="16.5" thickTop="1" x14ac:dyDescent="0.25">
      <c r="A10" s="2"/>
      <c r="B10" s="3"/>
      <c r="C10" s="3"/>
      <c r="D10" s="2" t="s">
        <v>12</v>
      </c>
      <c r="E10" s="3">
        <v>100</v>
      </c>
    </row>
    <row r="11" spans="1:5" x14ac:dyDescent="0.25">
      <c r="A11" s="2"/>
      <c r="B11" s="3"/>
      <c r="C11" s="3"/>
    </row>
    <row r="12" spans="1:5" x14ac:dyDescent="0.25">
      <c r="A12" s="2"/>
      <c r="B12" s="3"/>
    </row>
    <row r="13" spans="1:5" s="12" customFormat="1" x14ac:dyDescent="0.25">
      <c r="A13" s="2"/>
      <c r="B13" s="22" t="s">
        <v>11</v>
      </c>
      <c r="C13" s="13"/>
      <c r="D13" s="13"/>
    </row>
    <row r="14" spans="1:5" ht="16.5" thickBot="1" x14ac:dyDescent="0.3">
      <c r="A14" s="6"/>
      <c r="B14" s="6" t="s">
        <v>6</v>
      </c>
      <c r="C14" s="2"/>
      <c r="D14" s="2"/>
    </row>
    <row r="15" spans="1:5" ht="17.25" thickTop="1" thickBot="1" x14ac:dyDescent="0.3">
      <c r="A15" s="8" t="s">
        <v>3</v>
      </c>
      <c r="B15" s="16">
        <f>B6/$E$9*100</f>
        <v>12.833085022511586</v>
      </c>
      <c r="C15" s="17"/>
      <c r="D15" s="17"/>
    </row>
    <row r="16" spans="1:5" ht="17.25" thickTop="1" thickBot="1" x14ac:dyDescent="0.3">
      <c r="A16" s="8" t="s">
        <v>2</v>
      </c>
      <c r="B16" s="16">
        <f t="shared" ref="B16:B18" si="0">B7/$E$9*100</f>
        <v>4.4378955376653613</v>
      </c>
      <c r="C16" s="17"/>
      <c r="D16" s="17"/>
    </row>
    <row r="17" spans="1:4" ht="17.25" thickTop="1" thickBot="1" x14ac:dyDescent="0.3">
      <c r="A17" s="8" t="s">
        <v>1</v>
      </c>
      <c r="B17" s="16">
        <f t="shared" si="0"/>
        <v>3.7282412742691027</v>
      </c>
      <c r="C17" s="17"/>
      <c r="D17" s="17"/>
    </row>
    <row r="18" spans="1:4" ht="17.25" thickTop="1" thickBot="1" x14ac:dyDescent="0.3">
      <c r="A18" s="8" t="s">
        <v>0</v>
      </c>
      <c r="B18" s="16">
        <f t="shared" si="0"/>
        <v>20.99922183444605</v>
      </c>
      <c r="C18" s="17"/>
      <c r="D18" s="17"/>
    </row>
    <row r="19" spans="1:4" ht="16.5" thickTop="1" x14ac:dyDescent="0.25">
      <c r="A19" s="2"/>
      <c r="B19" s="3"/>
      <c r="C19" s="3"/>
    </row>
    <row r="20" spans="1:4" x14ac:dyDescent="0.25">
      <c r="A20" s="2"/>
      <c r="B20" s="18"/>
      <c r="C20" s="3"/>
    </row>
    <row r="21" spans="1:4" x14ac:dyDescent="0.25">
      <c r="A21" s="2" t="s">
        <v>35</v>
      </c>
      <c r="B21" s="2"/>
      <c r="C21" s="2"/>
      <c r="D21" s="2"/>
    </row>
    <row r="22" spans="1:4" ht="21" customHeight="1" x14ac:dyDescent="0.25">
      <c r="A22" s="1" t="s">
        <v>40</v>
      </c>
      <c r="B22" s="3"/>
      <c r="C22" s="17"/>
      <c r="D22" s="17"/>
    </row>
    <row r="23" spans="1:4" ht="21" customHeight="1" x14ac:dyDescent="0.25">
      <c r="A23" s="1" t="s">
        <v>37</v>
      </c>
      <c r="B23" s="3"/>
      <c r="C23" s="17"/>
      <c r="D23" s="17"/>
    </row>
    <row r="24" spans="1:4" x14ac:dyDescent="0.25">
      <c r="A24" s="2"/>
      <c r="B24" s="3"/>
      <c r="C24" s="17"/>
      <c r="D24" s="17"/>
    </row>
    <row r="25" spans="1:4" x14ac:dyDescent="0.25">
      <c r="A25" s="2"/>
      <c r="B25" s="3"/>
      <c r="C25" s="17"/>
      <c r="D25" s="17"/>
    </row>
    <row r="26" spans="1:4" x14ac:dyDescent="0.25">
      <c r="A26" s="2"/>
      <c r="B26" s="3"/>
      <c r="C26" s="3"/>
    </row>
    <row r="27" spans="1:4" x14ac:dyDescent="0.25">
      <c r="A27" s="2"/>
      <c r="B27" s="3"/>
      <c r="C27" s="3"/>
    </row>
    <row r="28" spans="1:4" x14ac:dyDescent="0.25">
      <c r="A28" s="2"/>
      <c r="B28" s="3"/>
      <c r="C28" s="3"/>
    </row>
    <row r="29" spans="1:4" x14ac:dyDescent="0.25">
      <c r="A29" s="2"/>
      <c r="B29" s="18"/>
      <c r="C29" s="3"/>
    </row>
    <row r="30" spans="1:4" x14ac:dyDescent="0.25">
      <c r="A30" s="2"/>
      <c r="B30" s="2"/>
      <c r="C30" s="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" sqref="A2"/>
    </sheetView>
  </sheetViews>
  <sheetFormatPr defaultColWidth="9.140625" defaultRowHeight="15" x14ac:dyDescent="0.2"/>
  <cols>
    <col min="1" max="1" width="22.85546875" style="3" customWidth="1"/>
    <col min="2" max="2" width="18.7109375" style="3" customWidth="1"/>
    <col min="3" max="4" width="30.42578125" style="3" bestFit="1" customWidth="1"/>
    <col min="5" max="16384" width="9.140625" style="3"/>
  </cols>
  <sheetData>
    <row r="1" spans="1:8" ht="15.75" x14ac:dyDescent="0.25">
      <c r="A1" s="2" t="s">
        <v>181</v>
      </c>
    </row>
    <row r="4" spans="1:8" ht="15.75" x14ac:dyDescent="0.25">
      <c r="B4" s="22" t="s">
        <v>34</v>
      </c>
      <c r="G4" s="2"/>
      <c r="H4" s="2"/>
    </row>
    <row r="5" spans="1:8" ht="16.5" thickBot="1" x14ac:dyDescent="0.3">
      <c r="A5" s="14"/>
      <c r="B5" s="6" t="s">
        <v>6</v>
      </c>
      <c r="G5" s="2"/>
    </row>
    <row r="6" spans="1:8" ht="17.25" thickTop="1" thickBot="1" x14ac:dyDescent="0.3">
      <c r="A6" s="8" t="s">
        <v>3</v>
      </c>
      <c r="B6" s="19">
        <v>1.4810000000000001</v>
      </c>
      <c r="G6" s="2"/>
    </row>
    <row r="7" spans="1:8" ht="17.25" thickTop="1" thickBot="1" x14ac:dyDescent="0.3">
      <c r="A7" s="8" t="s">
        <v>2</v>
      </c>
      <c r="B7" s="19">
        <v>0.44900000000000001</v>
      </c>
      <c r="G7" s="2"/>
    </row>
    <row r="8" spans="1:8" ht="17.25" thickTop="1" thickBot="1" x14ac:dyDescent="0.3">
      <c r="A8" s="8" t="s">
        <v>1</v>
      </c>
      <c r="B8" s="19">
        <v>0.30599999999999999</v>
      </c>
      <c r="G8" s="2"/>
      <c r="H8" s="2" t="s">
        <v>13</v>
      </c>
    </row>
    <row r="9" spans="1:8" ht="17.25" thickTop="1" thickBot="1" x14ac:dyDescent="0.3">
      <c r="A9" s="8" t="s">
        <v>0</v>
      </c>
      <c r="B9" s="19">
        <v>2.2360000000000002</v>
      </c>
      <c r="G9" s="2" t="s">
        <v>6</v>
      </c>
      <c r="H9" s="3">
        <v>97.794099999999986</v>
      </c>
    </row>
    <row r="10" spans="1:8" ht="16.5" thickTop="1" x14ac:dyDescent="0.25">
      <c r="G10" s="2" t="s">
        <v>12</v>
      </c>
      <c r="H10" s="3">
        <v>100</v>
      </c>
    </row>
    <row r="13" spans="1:8" ht="15.75" x14ac:dyDescent="0.25">
      <c r="B13" s="22" t="s">
        <v>11</v>
      </c>
    </row>
    <row r="14" spans="1:8" ht="16.5" thickBot="1" x14ac:dyDescent="0.3">
      <c r="A14" s="6"/>
      <c r="B14" s="6" t="s">
        <v>6</v>
      </c>
      <c r="C14" s="2"/>
      <c r="D14" s="2"/>
    </row>
    <row r="15" spans="1:8" ht="17.25" thickTop="1" thickBot="1" x14ac:dyDescent="0.3">
      <c r="A15" s="6" t="s">
        <v>3</v>
      </c>
      <c r="B15" s="21">
        <f>B6/$H$9*100</f>
        <v>1.5144062883139169</v>
      </c>
      <c r="C15" s="17"/>
      <c r="D15" s="17"/>
    </row>
    <row r="16" spans="1:8" ht="17.25" thickTop="1" thickBot="1" x14ac:dyDescent="0.3">
      <c r="A16" s="8" t="s">
        <v>2</v>
      </c>
      <c r="B16" s="20">
        <f>B7/$H$9*100</f>
        <v>0.45912790239902007</v>
      </c>
      <c r="C16" s="17"/>
      <c r="D16" s="17"/>
    </row>
    <row r="17" spans="1:4" ht="17.25" thickTop="1" thickBot="1" x14ac:dyDescent="0.3">
      <c r="A17" s="8" t="s">
        <v>1</v>
      </c>
      <c r="B17" s="20">
        <f>B8/$H$9*100</f>
        <v>0.31290231210267289</v>
      </c>
      <c r="C17" s="17"/>
      <c r="D17" s="17"/>
    </row>
    <row r="18" spans="1:4" ht="17.25" thickTop="1" thickBot="1" x14ac:dyDescent="0.3">
      <c r="A18" s="8" t="s">
        <v>0</v>
      </c>
      <c r="B18" s="20">
        <f>B9/$H$9*100</f>
        <v>2.2864365028156102</v>
      </c>
      <c r="C18" s="17"/>
      <c r="D18" s="17"/>
    </row>
    <row r="19" spans="1:4" ht="15.75" thickTop="1" x14ac:dyDescent="0.2"/>
    <row r="21" spans="1:4" ht="15.75" x14ac:dyDescent="0.25">
      <c r="A21" s="2" t="s">
        <v>35</v>
      </c>
    </row>
    <row r="22" spans="1:4" ht="21" customHeight="1" x14ac:dyDescent="0.2">
      <c r="A22" s="1" t="s">
        <v>41</v>
      </c>
    </row>
    <row r="23" spans="1:4" ht="21" customHeight="1" x14ac:dyDescent="0.2">
      <c r="A23" s="1" t="s">
        <v>37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2" sqref="A22:XFD23"/>
    </sheetView>
  </sheetViews>
  <sheetFormatPr defaultRowHeight="15.75" x14ac:dyDescent="0.25"/>
  <cols>
    <col min="1" max="1" width="24.42578125" style="13" customWidth="1"/>
    <col min="2" max="2" width="18.5703125" style="13" customWidth="1"/>
    <col min="3" max="4" width="30.42578125" style="13" bestFit="1" customWidth="1"/>
    <col min="5" max="16384" width="9.140625" style="13"/>
  </cols>
  <sheetData>
    <row r="1" spans="1:9" x14ac:dyDescent="0.25">
      <c r="A1" s="2" t="s">
        <v>44</v>
      </c>
      <c r="B1" s="3"/>
    </row>
    <row r="2" spans="1:9" x14ac:dyDescent="0.25">
      <c r="A2" s="2"/>
      <c r="B2" s="3"/>
    </row>
    <row r="3" spans="1:9" x14ac:dyDescent="0.25">
      <c r="A3" s="3"/>
      <c r="B3" s="3"/>
    </row>
    <row r="4" spans="1:9" x14ac:dyDescent="0.25">
      <c r="A4" s="3"/>
      <c r="B4" s="22" t="s">
        <v>34</v>
      </c>
    </row>
    <row r="5" spans="1:9" ht="16.5" thickBot="1" x14ac:dyDescent="0.3">
      <c r="A5" s="6"/>
      <c r="B5" s="6" t="s">
        <v>6</v>
      </c>
      <c r="H5" s="2"/>
      <c r="I5" s="2"/>
    </row>
    <row r="6" spans="1:9" ht="17.25" thickTop="1" thickBot="1" x14ac:dyDescent="0.3">
      <c r="A6" s="6" t="s">
        <v>3</v>
      </c>
      <c r="B6" s="21">
        <v>0.82599999999999996</v>
      </c>
      <c r="H6" s="2"/>
      <c r="I6" s="3"/>
    </row>
    <row r="7" spans="1:9" ht="17.25" thickTop="1" thickBot="1" x14ac:dyDescent="0.3">
      <c r="A7" s="8" t="s">
        <v>2</v>
      </c>
      <c r="B7" s="20">
        <v>0.22600000000000001</v>
      </c>
      <c r="H7" s="2"/>
      <c r="I7" s="3"/>
    </row>
    <row r="8" spans="1:9" ht="17.25" thickTop="1" thickBot="1" x14ac:dyDescent="0.3">
      <c r="A8" s="8" t="s">
        <v>1</v>
      </c>
      <c r="B8" s="20">
        <v>0.13900000000000001</v>
      </c>
      <c r="H8" s="2"/>
      <c r="I8" s="3"/>
    </row>
    <row r="9" spans="1:9" ht="17.25" thickTop="1" thickBot="1" x14ac:dyDescent="0.3">
      <c r="A9" s="8" t="s">
        <v>0</v>
      </c>
      <c r="B9" s="19">
        <v>1.1910000000000001</v>
      </c>
      <c r="H9" s="2"/>
      <c r="I9" s="2" t="s">
        <v>13</v>
      </c>
    </row>
    <row r="10" spans="1:9" ht="16.5" thickTop="1" x14ac:dyDescent="0.25">
      <c r="A10" s="3"/>
      <c r="B10" s="3"/>
      <c r="H10" s="2" t="s">
        <v>6</v>
      </c>
      <c r="I10" s="3">
        <v>97.794099999999986</v>
      </c>
    </row>
    <row r="11" spans="1:9" x14ac:dyDescent="0.25">
      <c r="A11" s="3"/>
      <c r="B11" s="3"/>
      <c r="H11" s="2" t="s">
        <v>12</v>
      </c>
      <c r="I11" s="3">
        <v>100</v>
      </c>
    </row>
    <row r="13" spans="1:9" x14ac:dyDescent="0.25">
      <c r="B13" s="22" t="s">
        <v>11</v>
      </c>
    </row>
    <row r="14" spans="1:9" ht="16.5" thickBot="1" x14ac:dyDescent="0.3">
      <c r="A14" s="6"/>
      <c r="B14" s="6" t="s">
        <v>6</v>
      </c>
      <c r="C14" s="2"/>
      <c r="D14" s="2"/>
    </row>
    <row r="15" spans="1:9" ht="17.25" thickTop="1" thickBot="1" x14ac:dyDescent="0.3">
      <c r="A15" s="6" t="s">
        <v>3</v>
      </c>
      <c r="B15" s="21">
        <f>B6/$I$10*100</f>
        <v>0.84463173136211711</v>
      </c>
      <c r="C15" s="17"/>
      <c r="D15" s="17"/>
    </row>
    <row r="16" spans="1:9" ht="17.25" thickTop="1" thickBot="1" x14ac:dyDescent="0.3">
      <c r="A16" s="8" t="s">
        <v>2</v>
      </c>
      <c r="B16" s="20">
        <f>B7/$I$10*100</f>
        <v>0.23109778606275844</v>
      </c>
      <c r="C16" s="17"/>
      <c r="D16" s="17"/>
    </row>
    <row r="17" spans="1:4" ht="17.25" thickTop="1" thickBot="1" x14ac:dyDescent="0.3">
      <c r="A17" s="8" t="s">
        <v>1</v>
      </c>
      <c r="B17" s="20">
        <f>B8/$I$10*100</f>
        <v>0.14213536399435145</v>
      </c>
      <c r="C17" s="17"/>
      <c r="D17" s="17"/>
    </row>
    <row r="18" spans="1:4" ht="17.25" thickTop="1" thickBot="1" x14ac:dyDescent="0.3">
      <c r="A18" s="8" t="s">
        <v>0</v>
      </c>
      <c r="B18" s="20">
        <f>B9/$I$10*100</f>
        <v>1.217864881419227</v>
      </c>
      <c r="C18" s="17"/>
      <c r="D18" s="17"/>
    </row>
    <row r="19" spans="1:4" ht="16.5" thickTop="1" x14ac:dyDescent="0.25"/>
    <row r="21" spans="1:4" x14ac:dyDescent="0.25">
      <c r="A21" s="2" t="s">
        <v>35</v>
      </c>
    </row>
    <row r="22" spans="1:4" ht="21" customHeight="1" x14ac:dyDescent="0.25">
      <c r="A22" s="1" t="s">
        <v>39</v>
      </c>
    </row>
    <row r="23" spans="1:4" ht="21" customHeight="1" x14ac:dyDescent="0.25">
      <c r="A23" s="1" t="s">
        <v>37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N4" sqref="N4:N9"/>
    </sheetView>
  </sheetViews>
  <sheetFormatPr defaultRowHeight="15" x14ac:dyDescent="0.2"/>
  <cols>
    <col min="1" max="1" width="22.7109375" style="3" customWidth="1"/>
    <col min="2" max="12" width="12.7109375" style="3" bestFit="1" customWidth="1"/>
    <col min="13" max="13" width="9.140625" style="3"/>
    <col min="14" max="14" width="9.140625" style="34"/>
    <col min="15" max="16384" width="9.140625" style="3"/>
  </cols>
  <sheetData>
    <row r="1" spans="1:12" ht="15.75" x14ac:dyDescent="0.25">
      <c r="A1" s="2" t="s">
        <v>45</v>
      </c>
    </row>
    <row r="4" spans="1:12" ht="16.5" thickBot="1" x14ac:dyDescent="0.3">
      <c r="A4" s="4"/>
      <c r="B4" s="5">
        <v>2006</v>
      </c>
      <c r="C4" s="5">
        <v>2007</v>
      </c>
      <c r="D4" s="5">
        <v>2008</v>
      </c>
      <c r="E4" s="5">
        <v>2009</v>
      </c>
      <c r="F4" s="5">
        <v>2010</v>
      </c>
      <c r="G4" s="5">
        <v>2011</v>
      </c>
      <c r="H4" s="5">
        <v>2012</v>
      </c>
      <c r="I4" s="5">
        <v>2013</v>
      </c>
      <c r="J4" s="5">
        <v>2014</v>
      </c>
      <c r="K4" s="5">
        <v>2015</v>
      </c>
      <c r="L4" s="5">
        <v>2016</v>
      </c>
    </row>
    <row r="5" spans="1:12" ht="17.25" thickTop="1" thickBot="1" x14ac:dyDescent="0.3">
      <c r="A5" s="6" t="s">
        <v>16</v>
      </c>
      <c r="B5" s="7">
        <v>139631</v>
      </c>
      <c r="C5" s="7">
        <v>140049.75999999995</v>
      </c>
      <c r="D5" s="7">
        <v>139067.85999999996</v>
      </c>
      <c r="E5" s="7">
        <v>141646.18</v>
      </c>
      <c r="F5" s="7">
        <v>141690.07999999996</v>
      </c>
      <c r="G5" s="7">
        <v>136997.19999999998</v>
      </c>
      <c r="H5" s="7">
        <v>131715.85999999999</v>
      </c>
      <c r="I5" s="7">
        <v>127096.44</v>
      </c>
      <c r="J5" s="7">
        <v>125448.85999999999</v>
      </c>
      <c r="K5" s="7">
        <v>124643.21000000004</v>
      </c>
      <c r="L5" s="7">
        <v>121464.94000000006</v>
      </c>
    </row>
    <row r="6" spans="1:12" ht="17.25" thickTop="1" thickBot="1" x14ac:dyDescent="0.3">
      <c r="A6" s="8" t="s">
        <v>15</v>
      </c>
      <c r="B6" s="9">
        <v>16164</v>
      </c>
      <c r="C6" s="9">
        <v>16234.01</v>
      </c>
      <c r="D6" s="9">
        <v>16222.19</v>
      </c>
      <c r="E6" s="9">
        <v>17048.316999999999</v>
      </c>
      <c r="F6" s="9">
        <v>17408.843499999999</v>
      </c>
      <c r="G6" s="9">
        <v>17263.27</v>
      </c>
      <c r="H6" s="9">
        <v>17436.29</v>
      </c>
      <c r="I6" s="9">
        <v>17496.21</v>
      </c>
      <c r="J6" s="9">
        <v>17244.455000000002</v>
      </c>
      <c r="K6" s="9">
        <v>17294.969000000001</v>
      </c>
      <c r="L6" s="9">
        <v>17316.571</v>
      </c>
    </row>
    <row r="7" spans="1:12" ht="17.25" thickTop="1" thickBot="1" x14ac:dyDescent="0.3">
      <c r="A7" s="8" t="s">
        <v>14</v>
      </c>
      <c r="B7" s="9">
        <v>9394</v>
      </c>
      <c r="C7" s="9">
        <v>9197</v>
      </c>
      <c r="D7" s="9">
        <v>8940</v>
      </c>
      <c r="E7" s="9">
        <v>8704</v>
      </c>
      <c r="F7" s="9">
        <v>8490</v>
      </c>
      <c r="G7" s="9">
        <v>8188</v>
      </c>
      <c r="H7" s="9">
        <v>7738</v>
      </c>
      <c r="I7" s="9">
        <v>7502</v>
      </c>
      <c r="J7" s="9">
        <v>7286</v>
      </c>
      <c r="K7" s="9">
        <v>7333</v>
      </c>
      <c r="L7" s="9">
        <v>7238</v>
      </c>
    </row>
    <row r="8" spans="1:12" ht="16.5" thickTop="1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15.75" x14ac:dyDescent="0.25">
      <c r="A10" s="2" t="s">
        <v>48</v>
      </c>
    </row>
    <row r="11" spans="1:12" ht="21" customHeight="1" x14ac:dyDescent="0.2">
      <c r="A11" s="1" t="s">
        <v>49</v>
      </c>
      <c r="B11" s="1"/>
      <c r="C11" s="1"/>
      <c r="D11" s="1"/>
      <c r="E11" s="1"/>
      <c r="F11" s="1"/>
      <c r="G11" s="1"/>
      <c r="H11" s="1"/>
      <c r="I11" s="1"/>
    </row>
    <row r="12" spans="1:12" ht="21" customHeight="1" x14ac:dyDescent="0.2">
      <c r="A12" s="1" t="s">
        <v>50</v>
      </c>
    </row>
    <row r="13" spans="1:12" ht="21" customHeight="1" x14ac:dyDescent="0.2">
      <c r="A13" s="1" t="s">
        <v>140</v>
      </c>
    </row>
    <row r="14" spans="1:12" ht="21" customHeight="1" x14ac:dyDescent="0.2">
      <c r="A14" s="1" t="s">
        <v>51</v>
      </c>
    </row>
    <row r="15" spans="1:12" ht="21" customHeight="1" x14ac:dyDescent="0.2">
      <c r="A15" s="1" t="s">
        <v>52</v>
      </c>
    </row>
    <row r="16" spans="1:12" ht="21" customHeight="1" x14ac:dyDescent="0.2">
      <c r="A16" s="1" t="s">
        <v>53</v>
      </c>
    </row>
    <row r="19" spans="1:1" ht="15.75" x14ac:dyDescent="0.25">
      <c r="A19" s="2" t="s">
        <v>35</v>
      </c>
    </row>
    <row r="20" spans="1:1" ht="21" customHeight="1" x14ac:dyDescent="0.2">
      <c r="A20" s="1" t="s">
        <v>145</v>
      </c>
    </row>
    <row r="21" spans="1:1" ht="21" customHeight="1" x14ac:dyDescent="0.2">
      <c r="A21" s="1" t="s">
        <v>142</v>
      </c>
    </row>
    <row r="22" spans="1:1" ht="21" customHeight="1" x14ac:dyDescent="0.2">
      <c r="A22" s="1" t="s">
        <v>143</v>
      </c>
    </row>
    <row r="23" spans="1:1" ht="21" customHeight="1" x14ac:dyDescent="0.2">
      <c r="A23" s="1" t="s">
        <v>54</v>
      </c>
    </row>
    <row r="24" spans="1:1" ht="21" customHeight="1" x14ac:dyDescent="0.2">
      <c r="A24" s="1" t="s">
        <v>55</v>
      </c>
    </row>
    <row r="25" spans="1:1" ht="21" customHeight="1" x14ac:dyDescent="0.2">
      <c r="A25" s="1" t="s">
        <v>56</v>
      </c>
    </row>
    <row r="26" spans="1:1" ht="21" customHeight="1" x14ac:dyDescent="0.2">
      <c r="A26" s="1" t="s">
        <v>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19" sqref="A19"/>
    </sheetView>
  </sheetViews>
  <sheetFormatPr defaultRowHeight="15" x14ac:dyDescent="0.2"/>
  <cols>
    <col min="1" max="1" width="23.140625" style="3" customWidth="1"/>
    <col min="2" max="12" width="12.7109375" style="3" customWidth="1"/>
    <col min="13" max="16384" width="9.140625" style="3"/>
  </cols>
  <sheetData>
    <row r="1" spans="1:12" ht="15.75" x14ac:dyDescent="0.25">
      <c r="A1" s="2" t="s">
        <v>46</v>
      </c>
    </row>
    <row r="4" spans="1:12" s="2" customFormat="1" ht="16.5" thickBot="1" x14ac:dyDescent="0.3">
      <c r="A4" s="6"/>
      <c r="B4" s="23">
        <v>2006</v>
      </c>
      <c r="C4" s="23">
        <v>2007</v>
      </c>
      <c r="D4" s="23">
        <v>2008</v>
      </c>
      <c r="E4" s="23">
        <v>2009</v>
      </c>
      <c r="F4" s="23">
        <v>2010</v>
      </c>
      <c r="G4" s="23">
        <v>2011</v>
      </c>
      <c r="H4" s="23">
        <v>2012</v>
      </c>
      <c r="I4" s="23">
        <v>2013</v>
      </c>
      <c r="J4" s="23">
        <v>2014</v>
      </c>
      <c r="K4" s="23">
        <v>2015</v>
      </c>
      <c r="L4" s="23">
        <v>2016</v>
      </c>
    </row>
    <row r="5" spans="1:12" ht="17.25" thickTop="1" thickBot="1" x14ac:dyDescent="0.3">
      <c r="A5" s="8" t="s">
        <v>16</v>
      </c>
      <c r="B5" s="9">
        <v>45380</v>
      </c>
      <c r="C5" s="9">
        <v>45620</v>
      </c>
      <c r="D5" s="9">
        <v>46240</v>
      </c>
      <c r="E5" s="9">
        <v>46890</v>
      </c>
      <c r="F5" s="9">
        <v>45080</v>
      </c>
      <c r="G5" s="9">
        <v>44040</v>
      </c>
      <c r="H5" s="9">
        <v>40850</v>
      </c>
      <c r="I5" s="9">
        <v>38360</v>
      </c>
      <c r="J5" s="9">
        <v>33190</v>
      </c>
      <c r="K5" s="9">
        <v>32560</v>
      </c>
      <c r="L5" s="9">
        <v>31359.764190921695</v>
      </c>
    </row>
    <row r="6" spans="1:12" ht="17.25" thickTop="1" thickBot="1" x14ac:dyDescent="0.3">
      <c r="A6" s="8" t="s">
        <v>15</v>
      </c>
      <c r="B6" s="9">
        <v>4094</v>
      </c>
      <c r="C6" s="9">
        <v>4119</v>
      </c>
      <c r="D6" s="9">
        <v>4049</v>
      </c>
      <c r="E6" s="9">
        <v>4007</v>
      </c>
      <c r="F6" s="9">
        <v>4086</v>
      </c>
      <c r="G6" s="9">
        <v>4178</v>
      </c>
      <c r="H6" s="9">
        <v>4200</v>
      </c>
      <c r="I6" s="9">
        <v>4350</v>
      </c>
      <c r="J6" s="9">
        <v>4510</v>
      </c>
      <c r="K6" s="9">
        <v>4628</v>
      </c>
      <c r="L6" s="9">
        <v>4651</v>
      </c>
    </row>
    <row r="7" spans="1:12" ht="17.25" thickTop="1" thickBot="1" x14ac:dyDescent="0.3">
      <c r="A7" s="8" t="s">
        <v>14</v>
      </c>
      <c r="B7" s="9">
        <v>2112.5</v>
      </c>
      <c r="C7" s="9">
        <v>2208.5</v>
      </c>
      <c r="D7" s="9">
        <v>2234.02</v>
      </c>
      <c r="E7" s="9">
        <v>2362.1999999999998</v>
      </c>
      <c r="F7" s="9">
        <v>2360.4700000000003</v>
      </c>
      <c r="G7" s="9">
        <v>2347.89</v>
      </c>
      <c r="H7" s="9">
        <v>1962.77</v>
      </c>
      <c r="I7" s="9">
        <v>1992</v>
      </c>
      <c r="J7" s="9">
        <v>1929</v>
      </c>
      <c r="K7" s="9">
        <v>1757</v>
      </c>
      <c r="L7" s="9">
        <v>1538</v>
      </c>
    </row>
    <row r="8" spans="1:12" ht="15.75" thickTop="1" x14ac:dyDescent="0.2"/>
    <row r="10" spans="1:12" ht="15.75" x14ac:dyDescent="0.25">
      <c r="A10" s="2" t="s">
        <v>48</v>
      </c>
    </row>
    <row r="11" spans="1:12" ht="21" customHeight="1" x14ac:dyDescent="0.2">
      <c r="A11" s="1" t="s">
        <v>58</v>
      </c>
    </row>
    <row r="12" spans="1:12" ht="21" customHeight="1" x14ac:dyDescent="0.2">
      <c r="A12" s="1" t="s">
        <v>59</v>
      </c>
    </row>
    <row r="13" spans="1:12" ht="21" customHeight="1" x14ac:dyDescent="0.2">
      <c r="A13" s="1" t="s">
        <v>139</v>
      </c>
    </row>
    <row r="14" spans="1:12" ht="21" customHeight="1" x14ac:dyDescent="0.2">
      <c r="A14" s="1" t="s">
        <v>60</v>
      </c>
    </row>
    <row r="17" spans="1:1" ht="15.75" x14ac:dyDescent="0.25">
      <c r="A17" s="2" t="s">
        <v>35</v>
      </c>
    </row>
    <row r="18" spans="1:1" ht="21" customHeight="1" x14ac:dyDescent="0.2">
      <c r="A18" s="1" t="s">
        <v>61</v>
      </c>
    </row>
    <row r="19" spans="1:1" ht="21" customHeight="1" x14ac:dyDescent="0.2">
      <c r="A19" s="1" t="s">
        <v>144</v>
      </c>
    </row>
    <row r="20" spans="1:1" ht="21" customHeight="1" x14ac:dyDescent="0.2">
      <c r="A20" s="1" t="s">
        <v>62</v>
      </c>
    </row>
    <row r="21" spans="1:1" ht="21" customHeight="1" x14ac:dyDescent="0.2">
      <c r="A21" s="1" t="s">
        <v>63</v>
      </c>
    </row>
    <row r="22" spans="1:1" ht="21" customHeight="1" x14ac:dyDescent="0.2">
      <c r="A22" s="1" t="s">
        <v>64</v>
      </c>
    </row>
    <row r="23" spans="1:1" ht="21" customHeight="1" x14ac:dyDescent="0.2">
      <c r="A23" s="1" t="s">
        <v>65</v>
      </c>
    </row>
    <row r="24" spans="1:1" ht="21" customHeight="1" x14ac:dyDescent="0.2">
      <c r="A24" s="1" t="s">
        <v>66</v>
      </c>
    </row>
    <row r="25" spans="1:1" ht="21" customHeight="1" x14ac:dyDescent="0.2">
      <c r="A25" s="1" t="s">
        <v>67</v>
      </c>
    </row>
    <row r="26" spans="1:1" ht="21" customHeight="1" x14ac:dyDescent="0.2">
      <c r="A26" s="1" t="s">
        <v>68</v>
      </c>
    </row>
    <row r="27" spans="1:1" ht="21" customHeight="1" x14ac:dyDescent="0.2">
      <c r="A27" s="1" t="s">
        <v>69</v>
      </c>
    </row>
    <row r="28" spans="1:1" ht="21" customHeight="1" x14ac:dyDescent="0.2">
      <c r="A28" s="1" t="s">
        <v>70</v>
      </c>
    </row>
    <row r="29" spans="1:1" ht="21" customHeight="1" x14ac:dyDescent="0.2">
      <c r="A29" s="1" t="s">
        <v>71</v>
      </c>
    </row>
    <row r="30" spans="1:1" ht="21" customHeight="1" x14ac:dyDescent="0.2">
      <c r="A30" s="1" t="s">
        <v>72</v>
      </c>
    </row>
    <row r="31" spans="1:1" ht="21" customHeight="1" x14ac:dyDescent="0.2">
      <c r="A31" s="1" t="s">
        <v>73</v>
      </c>
    </row>
    <row r="32" spans="1:1" ht="21" customHeight="1" x14ac:dyDescent="0.2">
      <c r="A32" s="1" t="s">
        <v>74</v>
      </c>
    </row>
    <row r="33" spans="1:1" ht="21" customHeight="1" x14ac:dyDescent="0.2">
      <c r="A33" s="1" t="s">
        <v>75</v>
      </c>
    </row>
    <row r="34" spans="1:1" ht="21" customHeight="1" x14ac:dyDescent="0.2">
      <c r="A34" s="1" t="s">
        <v>76</v>
      </c>
    </row>
    <row r="35" spans="1:1" ht="21" customHeight="1" x14ac:dyDescent="0.2">
      <c r="A35" s="1" t="s">
        <v>77</v>
      </c>
    </row>
    <row r="36" spans="1:1" ht="21" customHeight="1" x14ac:dyDescent="0.2">
      <c r="A36" s="1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22" sqref="A22"/>
    </sheetView>
  </sheetViews>
  <sheetFormatPr defaultRowHeight="15.75" x14ac:dyDescent="0.25"/>
  <cols>
    <col min="1" max="1" width="23.140625" style="2" customWidth="1"/>
    <col min="2" max="12" width="12.7109375" style="3" customWidth="1"/>
    <col min="13" max="16384" width="9.140625" style="3"/>
  </cols>
  <sheetData>
    <row r="1" spans="1:12" s="2" customFormat="1" x14ac:dyDescent="0.25">
      <c r="A1" s="2" t="s">
        <v>47</v>
      </c>
    </row>
    <row r="4" spans="1:12" s="2" customFormat="1" ht="16.5" thickBot="1" x14ac:dyDescent="0.3">
      <c r="A4" s="6"/>
      <c r="B4" s="23">
        <v>2006</v>
      </c>
      <c r="C4" s="23">
        <v>2007</v>
      </c>
      <c r="D4" s="23">
        <v>2008</v>
      </c>
      <c r="E4" s="23">
        <v>2009</v>
      </c>
      <c r="F4" s="23">
        <v>2010</v>
      </c>
      <c r="G4" s="23">
        <v>2011</v>
      </c>
      <c r="H4" s="23">
        <v>2012</v>
      </c>
      <c r="I4" s="23">
        <v>2013</v>
      </c>
      <c r="J4" s="23">
        <v>2014</v>
      </c>
      <c r="K4" s="23">
        <v>2015</v>
      </c>
      <c r="L4" s="23">
        <v>2016</v>
      </c>
    </row>
    <row r="5" spans="1:12" ht="17.25" thickTop="1" thickBot="1" x14ac:dyDescent="0.3">
      <c r="A5" s="8" t="s">
        <v>16</v>
      </c>
      <c r="B5" s="9">
        <v>24637</v>
      </c>
      <c r="C5" s="9">
        <v>20895</v>
      </c>
      <c r="D5" s="9">
        <v>21139</v>
      </c>
      <c r="E5" s="9">
        <v>19902</v>
      </c>
      <c r="F5" s="9">
        <v>19368.66</v>
      </c>
      <c r="G5" s="9">
        <v>18655</v>
      </c>
      <c r="H5" s="9">
        <v>18000.28</v>
      </c>
      <c r="I5" s="9">
        <v>16465.82</v>
      </c>
      <c r="J5" s="9">
        <v>16110.365</v>
      </c>
      <c r="K5" s="9">
        <v>8733.1006872586913</v>
      </c>
      <c r="L5" s="9">
        <v>8834.7669150579204</v>
      </c>
    </row>
    <row r="6" spans="1:12" ht="17.25" thickTop="1" thickBot="1" x14ac:dyDescent="0.3">
      <c r="A6" s="8" t="s">
        <v>15</v>
      </c>
      <c r="B6" s="9">
        <v>1681</v>
      </c>
      <c r="C6" s="9">
        <v>1766</v>
      </c>
      <c r="D6" s="9">
        <v>1840</v>
      </c>
      <c r="E6" s="9">
        <v>1808</v>
      </c>
      <c r="F6" s="9">
        <v>1796</v>
      </c>
      <c r="G6" s="9">
        <v>2000</v>
      </c>
      <c r="H6" s="9">
        <v>2070</v>
      </c>
      <c r="I6" s="9">
        <v>2100</v>
      </c>
      <c r="J6" s="9">
        <v>2050</v>
      </c>
      <c r="K6" s="9">
        <v>1880</v>
      </c>
      <c r="L6" s="9">
        <v>1950</v>
      </c>
    </row>
    <row r="7" spans="1:12" ht="17.25" thickTop="1" thickBot="1" x14ac:dyDescent="0.3">
      <c r="A7" s="8" t="s">
        <v>14</v>
      </c>
      <c r="B7" s="9">
        <v>380</v>
      </c>
      <c r="C7" s="9">
        <v>376</v>
      </c>
      <c r="D7" s="9">
        <v>353</v>
      </c>
      <c r="E7" s="9">
        <v>372</v>
      </c>
      <c r="F7" s="9">
        <v>401</v>
      </c>
      <c r="G7" s="9">
        <v>412</v>
      </c>
      <c r="H7" s="9">
        <v>385</v>
      </c>
      <c r="I7" s="9">
        <v>403</v>
      </c>
      <c r="J7" s="9">
        <v>407</v>
      </c>
      <c r="K7" s="9">
        <v>360</v>
      </c>
      <c r="L7" s="9">
        <v>352</v>
      </c>
    </row>
    <row r="8" spans="1:12" ht="16.5" thickTop="1" x14ac:dyDescent="0.25"/>
    <row r="10" spans="1:12" x14ac:dyDescent="0.25">
      <c r="A10" s="2" t="s">
        <v>48</v>
      </c>
    </row>
    <row r="11" spans="1:12" ht="21" customHeight="1" x14ac:dyDescent="0.2">
      <c r="A11" s="1" t="s">
        <v>79</v>
      </c>
    </row>
    <row r="12" spans="1:12" ht="21" customHeight="1" x14ac:dyDescent="0.2">
      <c r="A12" s="1" t="s">
        <v>80</v>
      </c>
    </row>
    <row r="13" spans="1:12" ht="21" customHeight="1" x14ac:dyDescent="0.2">
      <c r="A13" s="1" t="s">
        <v>81</v>
      </c>
    </row>
    <row r="14" spans="1:12" ht="21" customHeight="1" x14ac:dyDescent="0.2">
      <c r="A14" s="1" t="s">
        <v>82</v>
      </c>
    </row>
    <row r="15" spans="1:12" ht="21" customHeight="1" x14ac:dyDescent="0.2">
      <c r="A15" s="1" t="s">
        <v>83</v>
      </c>
    </row>
    <row r="16" spans="1:12" ht="21" customHeight="1" x14ac:dyDescent="0.2">
      <c r="A16" s="1" t="s">
        <v>84</v>
      </c>
    </row>
    <row r="17" spans="1:1" ht="21" customHeight="1" x14ac:dyDescent="0.2">
      <c r="A17" s="1" t="s">
        <v>85</v>
      </c>
    </row>
    <row r="18" spans="1:1" ht="21" customHeight="1" x14ac:dyDescent="0.2">
      <c r="A18" s="1" t="s">
        <v>86</v>
      </c>
    </row>
    <row r="21" spans="1:1" x14ac:dyDescent="0.25">
      <c r="A21" s="2" t="s">
        <v>35</v>
      </c>
    </row>
    <row r="22" spans="1:1" ht="21" customHeight="1" x14ac:dyDescent="0.2">
      <c r="A22" s="1" t="s">
        <v>144</v>
      </c>
    </row>
    <row r="23" spans="1:1" ht="21" customHeight="1" x14ac:dyDescent="0.2">
      <c r="A23" s="1" t="s">
        <v>146</v>
      </c>
    </row>
    <row r="24" spans="1:1" ht="21" customHeight="1" x14ac:dyDescent="0.2">
      <c r="A24" s="1" t="s">
        <v>147</v>
      </c>
    </row>
    <row r="25" spans="1:1" ht="21" customHeight="1" x14ac:dyDescent="0.2">
      <c r="A25" s="1" t="s">
        <v>148</v>
      </c>
    </row>
    <row r="26" spans="1:1" ht="21" customHeight="1" x14ac:dyDescent="0.2">
      <c r="A26" s="1" t="s">
        <v>96</v>
      </c>
    </row>
    <row r="27" spans="1:1" ht="21" customHeight="1" x14ac:dyDescent="0.2">
      <c r="A27" s="1" t="s">
        <v>97</v>
      </c>
    </row>
    <row r="28" spans="1:1" ht="21" customHeight="1" x14ac:dyDescent="0.2">
      <c r="A28" s="1" t="s">
        <v>87</v>
      </c>
    </row>
    <row r="29" spans="1:1" ht="21" customHeight="1" x14ac:dyDescent="0.2">
      <c r="A29" s="1" t="s">
        <v>88</v>
      </c>
    </row>
    <row r="30" spans="1:1" ht="21" customHeight="1" x14ac:dyDescent="0.2">
      <c r="A30" s="1" t="s">
        <v>89</v>
      </c>
    </row>
    <row r="31" spans="1:1" ht="21" customHeight="1" x14ac:dyDescent="0.2">
      <c r="A31" s="1" t="s">
        <v>149</v>
      </c>
    </row>
    <row r="32" spans="1:1" ht="21" customHeight="1" x14ac:dyDescent="0.2">
      <c r="A32" s="1" t="s">
        <v>90</v>
      </c>
    </row>
    <row r="33" spans="1:1" ht="21" customHeight="1" x14ac:dyDescent="0.2">
      <c r="A33" s="1" t="s">
        <v>91</v>
      </c>
    </row>
    <row r="34" spans="1:1" ht="21" customHeight="1" x14ac:dyDescent="0.2">
      <c r="A34" s="1" t="s">
        <v>92</v>
      </c>
    </row>
    <row r="35" spans="1:1" ht="21" customHeight="1" x14ac:dyDescent="0.2">
      <c r="A35" s="1" t="s">
        <v>93</v>
      </c>
    </row>
    <row r="36" spans="1:1" ht="21" customHeight="1" x14ac:dyDescent="0.2">
      <c r="A36" s="1" t="s">
        <v>94</v>
      </c>
    </row>
    <row r="37" spans="1:1" ht="21" customHeight="1" x14ac:dyDescent="0.2">
      <c r="A37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Ford</dc:creator>
  <cp:lastModifiedBy>Richard Garside</cp:lastModifiedBy>
  <dcterms:created xsi:type="dcterms:W3CDTF">2017-11-06T08:07:29Z</dcterms:created>
  <dcterms:modified xsi:type="dcterms:W3CDTF">2017-12-19T14:27:27Z</dcterms:modified>
</cp:coreProperties>
</file>