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6" i="1" l="1"/>
  <c r="C37" i="1"/>
  <c r="C36" i="1"/>
  <c r="C35" i="1"/>
  <c r="G25" i="1" l="1"/>
  <c r="G20" i="1"/>
  <c r="G21" i="1"/>
  <c r="G22" i="1"/>
  <c r="G23" i="1"/>
  <c r="G2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F25" i="1"/>
  <c r="C25" i="1" l="1"/>
  <c r="D25" i="1"/>
  <c r="E25" i="1"/>
  <c r="B25" i="1"/>
</calcChain>
</file>

<file path=xl/sharedStrings.xml><?xml version="1.0" encoding="utf-8"?>
<sst xmlns="http://schemas.openxmlformats.org/spreadsheetml/2006/main" count="86" uniqueCount="72">
  <si>
    <t>Agecroft Prison Management Ltd</t>
  </si>
  <si>
    <t>Ashford Prison Services Ltd</t>
  </si>
  <si>
    <t>Bridgend Custodial Services Ltd</t>
  </si>
  <si>
    <t>Fazakerley Prison Services Ltd</t>
  </si>
  <si>
    <t>Lowdham Grange Prison Services Ltd</t>
  </si>
  <si>
    <t>Moreton Prison Services Ltd</t>
  </si>
  <si>
    <t>Onley Prison Services Ltd</t>
  </si>
  <si>
    <t>Peterborough Prison Management Ltd</t>
  </si>
  <si>
    <t>Pucklechurch Custodial Services Ltd</t>
  </si>
  <si>
    <t>Reliance Secure Task Management</t>
  </si>
  <si>
    <t>Serco Ltd</t>
  </si>
  <si>
    <t>Geo Amey Pecs Ltd</t>
  </si>
  <si>
    <t>BWP Project Services Ltd</t>
  </si>
  <si>
    <t>May 2010-April 2011</t>
  </si>
  <si>
    <t>May11-April 12</t>
  </si>
  <si>
    <t>TOTAL</t>
  </si>
  <si>
    <t>Source:</t>
  </si>
  <si>
    <r>
      <t>Ministry of Justice Transparency Data</t>
    </r>
    <r>
      <rPr>
        <i/>
        <sz val="11"/>
        <rFont val="Arial"/>
        <family val="2"/>
      </rPr>
      <t>, Spend over £25,000</t>
    </r>
    <r>
      <rPr>
        <sz val="11"/>
        <color theme="1"/>
        <rFont val="Arial"/>
        <family val="2"/>
      </rPr>
      <t>, NOMS Phoenix catabase, available in monthly worksheets at: https://www.gov.uk/government/publications/national-offender-management-service</t>
    </r>
  </si>
  <si>
    <t>Totals</t>
  </si>
  <si>
    <t>Value</t>
  </si>
  <si>
    <t>G4S</t>
  </si>
  <si>
    <t>Serco</t>
  </si>
  <si>
    <t>Sodhexo</t>
  </si>
  <si>
    <t>Geo Amey Pecs</t>
  </si>
  <si>
    <t>Reliance Sec Task Man</t>
  </si>
  <si>
    <t>Detailed breakdown</t>
  </si>
  <si>
    <t>Subsidiary</t>
  </si>
  <si>
    <t>Prison(s)</t>
  </si>
  <si>
    <t>HMPs Birmingham, Oakwood</t>
  </si>
  <si>
    <t>Bridgend Custodial Services</t>
  </si>
  <si>
    <t>HMP Parc</t>
  </si>
  <si>
    <t>Fazakerley Prison Services</t>
  </si>
  <si>
    <t>HMP Altcourse</t>
  </si>
  <si>
    <t>Onley Prison Services</t>
  </si>
  <si>
    <t>HMP Rye Hill</t>
  </si>
  <si>
    <t>HMP Doncaster</t>
  </si>
  <si>
    <t>BWP Project Services</t>
  </si>
  <si>
    <t>HMP Thameside</t>
  </si>
  <si>
    <t>Lowdham Grange Prison Services</t>
  </si>
  <si>
    <t>HMP Lowdham Grange</t>
  </si>
  <si>
    <t>Moreton Prison Services</t>
  </si>
  <si>
    <t>HMP Dovegate</t>
  </si>
  <si>
    <t>Pucklechurch Custodial Services</t>
  </si>
  <si>
    <t>HMP Ashfield</t>
  </si>
  <si>
    <t>Sodexho</t>
  </si>
  <si>
    <t>Agecroft Prison Management</t>
  </si>
  <si>
    <t>HMP/YOI Forest Bank</t>
  </si>
  <si>
    <t>Ashford Prison Services</t>
  </si>
  <si>
    <t>HMP Bronzefield</t>
  </si>
  <si>
    <t>Peterborough Prison Management</t>
  </si>
  <si>
    <t>HMP Peterborough</t>
  </si>
  <si>
    <t>Breakdown of suppliers by ultimate beneficiary company</t>
  </si>
  <si>
    <t>May12-Apr 13</t>
  </si>
  <si>
    <t>May 13-Apr 14</t>
  </si>
  <si>
    <t>Capita Business Services Ltd</t>
  </si>
  <si>
    <t>Sodexo Ltd</t>
  </si>
  <si>
    <t xml:space="preserve">Capita </t>
  </si>
  <si>
    <t>HMP Northumberland</t>
  </si>
  <si>
    <t>Home Group Ltd (Stonham)</t>
  </si>
  <si>
    <t>ACTUALS</t>
  </si>
  <si>
    <t>May 14-Apr 15</t>
  </si>
  <si>
    <t>Airbus Defence and Space Ltd</t>
  </si>
  <si>
    <t>Astrium Ltd</t>
  </si>
  <si>
    <t>Steatite Ltd</t>
  </si>
  <si>
    <t>Oracle Corporation UK Ltd</t>
  </si>
  <si>
    <t>G4S Care &amp; Justice Services Ltd/G4S Monitoring Technologies Ltd</t>
  </si>
  <si>
    <t>Oracle</t>
  </si>
  <si>
    <t>Astrium</t>
  </si>
  <si>
    <t>Steatite</t>
  </si>
  <si>
    <t>Airbus Defence and Space</t>
  </si>
  <si>
    <t>G4S Care &amp; Justice Services/G4S Monitoring Technologies Ltd</t>
  </si>
  <si>
    <t>Figure 14: Suppliers for Contracted-out operations of prisons and detention centres, Contracted-out Escorts and Contracted-out Electronic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</si>
</sst>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44" fontId="4" fillId="0" borderId="0" xfId="2" applyFont="1" applyAlignment="1">
      <alignment horizontal="center"/>
    </xf>
    <xf numFmtId="0" fontId="4" fillId="2" borderId="1" xfId="0" applyFont="1" applyFill="1" applyBorder="1"/>
    <xf numFmtId="44" fontId="5" fillId="0" borderId="0" xfId="2" applyFont="1"/>
    <xf numFmtId="43" fontId="5" fillId="0" borderId="0" xfId="1" applyNumberFormat="1" applyFont="1"/>
    <xf numFmtId="44" fontId="5" fillId="0" borderId="0" xfId="2" applyFont="1" applyFill="1"/>
    <xf numFmtId="44" fontId="4" fillId="2" borderId="2" xfId="0" applyNumberFormat="1" applyFont="1" applyFill="1" applyBorder="1"/>
    <xf numFmtId="0" fontId="4" fillId="3" borderId="0" xfId="0" applyFont="1" applyFill="1"/>
    <xf numFmtId="44" fontId="4" fillId="3" borderId="0" xfId="2" applyFont="1" applyFill="1"/>
    <xf numFmtId="44" fontId="4" fillId="0" borderId="0" xfId="2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64" fontId="2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44" fontId="2" fillId="0" borderId="0" xfId="0" applyNumberFormat="1" applyFont="1"/>
    <xf numFmtId="165" fontId="7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8" fontId="2" fillId="0" borderId="0" xfId="0" applyNumberFormat="1" applyFont="1"/>
    <xf numFmtId="44" fontId="5" fillId="0" borderId="0" xfId="1" applyNumberFormat="1" applyFont="1"/>
    <xf numFmtId="44" fontId="9" fillId="4" borderId="0" xfId="0" applyNumberFormat="1" applyFont="1" applyFill="1"/>
    <xf numFmtId="0" fontId="4" fillId="0" borderId="0" xfId="0" applyFont="1" applyFill="1" applyBorder="1"/>
    <xf numFmtId="44" fontId="4" fillId="0" borderId="0" xfId="0" applyNumberFormat="1" applyFont="1" applyFill="1" applyBorder="1"/>
    <xf numFmtId="44" fontId="9" fillId="0" borderId="0" xfId="0" applyNumberFormat="1" applyFont="1" applyFill="1" applyBorder="1"/>
    <xf numFmtId="0" fontId="4" fillId="0" borderId="0" xfId="0" applyFont="1" applyFill="1"/>
    <xf numFmtId="44" fontId="4" fillId="0" borderId="0" xfId="2" applyFont="1" applyFill="1"/>
    <xf numFmtId="43" fontId="2" fillId="0" borderId="0" xfId="1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80" zoomScaleNormal="80" workbookViewId="0">
      <selection activeCell="A27" sqref="A27:G27"/>
    </sheetView>
  </sheetViews>
  <sheetFormatPr defaultColWidth="12.54296875" defaultRowHeight="14" x14ac:dyDescent="0.3"/>
  <cols>
    <col min="1" max="1" width="40.54296875" style="1" customWidth="1"/>
    <col min="2" max="2" width="23.1796875" style="1" customWidth="1"/>
    <col min="3" max="6" width="22.7265625" style="1" customWidth="1"/>
    <col min="7" max="7" width="25.54296875" style="1" customWidth="1"/>
    <col min="8" max="9" width="12.54296875" style="1"/>
    <col min="10" max="10" width="41" style="1" bestFit="1" customWidth="1"/>
    <col min="11" max="11" width="23.7265625" style="1" bestFit="1" customWidth="1"/>
    <col min="12" max="14" width="19.54296875" style="1" bestFit="1" customWidth="1"/>
    <col min="15" max="15" width="21.453125" style="1" bestFit="1" customWidth="1"/>
    <col min="16" max="16384" width="12.54296875" style="1"/>
  </cols>
  <sheetData>
    <row r="1" spans="1:15" ht="31.5" customHeight="1" x14ac:dyDescent="0.35">
      <c r="A1" s="35" t="s">
        <v>71</v>
      </c>
      <c r="B1" s="36"/>
      <c r="C1" s="36"/>
      <c r="D1" s="36"/>
      <c r="E1" s="36"/>
      <c r="F1" s="36"/>
      <c r="G1" s="36"/>
    </row>
    <row r="2" spans="1:15" x14ac:dyDescent="0.3">
      <c r="A2" s="18" t="s">
        <v>59</v>
      </c>
      <c r="J2" s="18"/>
    </row>
    <row r="3" spans="1:15" x14ac:dyDescent="0.3">
      <c r="B3" s="13" t="s">
        <v>13</v>
      </c>
      <c r="C3" s="2" t="s">
        <v>14</v>
      </c>
      <c r="D3" s="5" t="s">
        <v>52</v>
      </c>
      <c r="E3" s="5" t="s">
        <v>53</v>
      </c>
      <c r="F3" s="5" t="s">
        <v>60</v>
      </c>
      <c r="G3" s="6" t="s">
        <v>15</v>
      </c>
      <c r="K3" s="13"/>
      <c r="L3" s="2"/>
      <c r="M3" s="5"/>
      <c r="N3" s="5"/>
      <c r="O3" s="27"/>
    </row>
    <row r="4" spans="1:15" x14ac:dyDescent="0.3">
      <c r="A4" s="3" t="s">
        <v>0</v>
      </c>
      <c r="B4" s="7">
        <v>31964636.210000001</v>
      </c>
      <c r="C4" s="8">
        <v>37875949.549999997</v>
      </c>
      <c r="D4" s="7">
        <v>36117256.840000004</v>
      </c>
      <c r="E4" s="7">
        <v>37683267.909999996</v>
      </c>
      <c r="F4" s="7">
        <v>39675922.420000002</v>
      </c>
      <c r="G4" s="10">
        <f t="shared" ref="G4:G24" si="0">SUM(B4:F4)</f>
        <v>183317032.93000001</v>
      </c>
      <c r="J4" s="3"/>
      <c r="K4" s="7"/>
      <c r="L4" s="8"/>
      <c r="M4" s="7"/>
      <c r="N4" s="7"/>
      <c r="O4" s="28"/>
    </row>
    <row r="5" spans="1:15" x14ac:dyDescent="0.3">
      <c r="A5" s="3" t="s">
        <v>1</v>
      </c>
      <c r="B5" s="9">
        <v>26251634.66</v>
      </c>
      <c r="C5" s="8">
        <v>27307815.829999998</v>
      </c>
      <c r="D5" s="7">
        <v>28776784.870000001</v>
      </c>
      <c r="E5" s="7">
        <v>29576029.629999999</v>
      </c>
      <c r="F5" s="7">
        <v>30457769.93</v>
      </c>
      <c r="G5" s="10">
        <f t="shared" si="0"/>
        <v>142370034.91999999</v>
      </c>
      <c r="J5" s="3"/>
      <c r="K5" s="7"/>
      <c r="L5" s="8"/>
      <c r="M5" s="7"/>
      <c r="N5" s="7"/>
      <c r="O5" s="28"/>
    </row>
    <row r="6" spans="1:15" x14ac:dyDescent="0.3">
      <c r="A6" s="3" t="s">
        <v>2</v>
      </c>
      <c r="B6" s="9">
        <v>46657338.479999997</v>
      </c>
      <c r="C6" s="8">
        <v>56466414.299999997</v>
      </c>
      <c r="D6" s="7">
        <v>59280249.25</v>
      </c>
      <c r="E6" s="7">
        <v>56647605.579999998</v>
      </c>
      <c r="F6" s="7">
        <v>55455785.560000025</v>
      </c>
      <c r="G6" s="10">
        <f t="shared" si="0"/>
        <v>274507393.17000002</v>
      </c>
      <c r="J6" s="3"/>
      <c r="K6" s="7"/>
      <c r="L6" s="8"/>
      <c r="M6" s="7"/>
      <c r="N6" s="7"/>
      <c r="O6" s="28"/>
    </row>
    <row r="7" spans="1:15" x14ac:dyDescent="0.3">
      <c r="A7" s="3" t="s">
        <v>3</v>
      </c>
      <c r="B7" s="9">
        <v>47521453.509999998</v>
      </c>
      <c r="C7" s="8">
        <v>47248160.240000002</v>
      </c>
      <c r="D7" s="7">
        <v>46781732.039999999</v>
      </c>
      <c r="E7" s="7">
        <v>46170907.740000002</v>
      </c>
      <c r="F7" s="7">
        <v>48371719.479999989</v>
      </c>
      <c r="G7" s="10">
        <f t="shared" si="0"/>
        <v>236093973.00999999</v>
      </c>
      <c r="J7" s="3"/>
      <c r="K7" s="7"/>
      <c r="L7" s="8"/>
      <c r="M7" s="7"/>
      <c r="N7" s="7"/>
      <c r="O7" s="28"/>
    </row>
    <row r="8" spans="1:15" x14ac:dyDescent="0.3">
      <c r="A8" s="3" t="s">
        <v>65</v>
      </c>
      <c r="B8" s="9">
        <v>135967408.44</v>
      </c>
      <c r="C8" s="8">
        <v>104885206.45</v>
      </c>
      <c r="D8" s="7">
        <v>126301533.01000001</v>
      </c>
      <c r="E8" s="7">
        <v>53790163.299999997</v>
      </c>
      <c r="F8" s="7">
        <v>56583718.809999995</v>
      </c>
      <c r="G8" s="10">
        <f t="shared" si="0"/>
        <v>477528030.00999999</v>
      </c>
      <c r="J8" s="3"/>
      <c r="K8" s="7"/>
      <c r="L8" s="8"/>
      <c r="M8" s="7"/>
      <c r="N8" s="7"/>
      <c r="O8" s="28"/>
    </row>
    <row r="9" spans="1:15" x14ac:dyDescent="0.3">
      <c r="A9" s="3" t="s">
        <v>4</v>
      </c>
      <c r="B9" s="9">
        <v>24592052.68</v>
      </c>
      <c r="C9" s="8">
        <v>27327805.09</v>
      </c>
      <c r="D9" s="7">
        <v>27944804.850000001</v>
      </c>
      <c r="E9" s="7">
        <v>28572310.52</v>
      </c>
      <c r="F9" s="7">
        <v>27161061.589999996</v>
      </c>
      <c r="G9" s="10">
        <f t="shared" si="0"/>
        <v>135598034.72999999</v>
      </c>
      <c r="J9" s="3"/>
      <c r="K9" s="7"/>
      <c r="L9" s="8"/>
      <c r="M9" s="7"/>
      <c r="N9" s="7"/>
      <c r="O9" s="28"/>
    </row>
    <row r="10" spans="1:15" x14ac:dyDescent="0.3">
      <c r="A10" s="3" t="s">
        <v>5</v>
      </c>
      <c r="B10" s="9">
        <v>36449790.040000007</v>
      </c>
      <c r="C10" s="8">
        <v>37654506.700000003</v>
      </c>
      <c r="D10" s="7">
        <v>39206007.549999997</v>
      </c>
      <c r="E10" s="7">
        <v>39500085.32</v>
      </c>
      <c r="F10" s="7">
        <v>40160044.710000031</v>
      </c>
      <c r="G10" s="10">
        <f t="shared" si="0"/>
        <v>192970434.32000005</v>
      </c>
      <c r="J10" s="3"/>
      <c r="K10" s="7"/>
      <c r="L10" s="8"/>
      <c r="M10" s="7"/>
      <c r="N10" s="7"/>
      <c r="O10" s="28"/>
    </row>
    <row r="11" spans="1:15" x14ac:dyDescent="0.3">
      <c r="A11" s="3" t="s">
        <v>6</v>
      </c>
      <c r="B11" s="9">
        <v>17813038.309999999</v>
      </c>
      <c r="C11" s="8">
        <v>18443653.879999999</v>
      </c>
      <c r="D11" s="7">
        <v>18937415.329999998</v>
      </c>
      <c r="E11" s="7">
        <v>20115062.989999998</v>
      </c>
      <c r="F11" s="7">
        <v>20226754.23</v>
      </c>
      <c r="G11" s="10">
        <f t="shared" si="0"/>
        <v>95535924.739999995</v>
      </c>
      <c r="J11" s="3"/>
      <c r="K11" s="7"/>
      <c r="L11" s="8"/>
      <c r="M11" s="7"/>
      <c r="N11" s="7"/>
      <c r="O11" s="28"/>
    </row>
    <row r="12" spans="1:15" x14ac:dyDescent="0.3">
      <c r="A12" s="3" t="s">
        <v>7</v>
      </c>
      <c r="B12" s="9">
        <v>31956610.260000002</v>
      </c>
      <c r="C12" s="8">
        <v>33593711.140000001</v>
      </c>
      <c r="D12" s="7">
        <v>33175050.329999998</v>
      </c>
      <c r="E12" s="7">
        <v>34173249.079999998</v>
      </c>
      <c r="F12" s="7">
        <v>33789006.330000006</v>
      </c>
      <c r="G12" s="10">
        <f t="shared" si="0"/>
        <v>166687627.14000002</v>
      </c>
      <c r="J12" s="3"/>
      <c r="K12" s="7"/>
      <c r="L12" s="8"/>
      <c r="M12" s="7"/>
      <c r="N12" s="7"/>
      <c r="O12" s="28"/>
    </row>
    <row r="13" spans="1:15" x14ac:dyDescent="0.3">
      <c r="A13" s="3" t="s">
        <v>8</v>
      </c>
      <c r="B13" s="9">
        <v>25004796</v>
      </c>
      <c r="C13" s="8">
        <v>26274547.280000001</v>
      </c>
      <c r="D13" s="7">
        <v>27510266.140000001</v>
      </c>
      <c r="E13" s="7">
        <v>20406508.079999998</v>
      </c>
      <c r="F13" s="7">
        <v>13239899.23</v>
      </c>
      <c r="G13" s="10">
        <f t="shared" si="0"/>
        <v>112436016.73</v>
      </c>
      <c r="J13" s="3"/>
      <c r="K13" s="7"/>
      <c r="L13" s="8"/>
      <c r="M13" s="7"/>
      <c r="N13" s="7"/>
      <c r="O13" s="28"/>
    </row>
    <row r="14" spans="1:15" x14ac:dyDescent="0.3">
      <c r="A14" s="3" t="s">
        <v>9</v>
      </c>
      <c r="B14" s="9">
        <v>38738255.719999999</v>
      </c>
      <c r="C14" s="8">
        <v>13816492.84</v>
      </c>
      <c r="D14" s="7"/>
      <c r="E14" s="7"/>
      <c r="F14" s="7"/>
      <c r="G14" s="10">
        <f t="shared" si="0"/>
        <v>52554748.560000002</v>
      </c>
      <c r="J14" s="3"/>
      <c r="K14" s="7"/>
      <c r="L14" s="8"/>
      <c r="M14" s="7"/>
      <c r="N14" s="7"/>
      <c r="O14" s="28"/>
    </row>
    <row r="15" spans="1:15" x14ac:dyDescent="0.3">
      <c r="A15" s="3" t="s">
        <v>10</v>
      </c>
      <c r="B15" s="7">
        <v>115189094.16000003</v>
      </c>
      <c r="C15" s="8">
        <v>109787018.18000001</v>
      </c>
      <c r="D15" s="7">
        <v>114418755.02</v>
      </c>
      <c r="E15" s="7">
        <v>51313967.729999997</v>
      </c>
      <c r="F15" s="7">
        <v>74214630.970000029</v>
      </c>
      <c r="G15" s="10">
        <f t="shared" si="0"/>
        <v>464923466.06000006</v>
      </c>
      <c r="J15" s="3"/>
      <c r="K15" s="7"/>
      <c r="L15" s="8"/>
      <c r="M15" s="7"/>
      <c r="N15" s="7"/>
      <c r="O15" s="28"/>
    </row>
    <row r="16" spans="1:15" x14ac:dyDescent="0.3">
      <c r="A16" s="3" t="s">
        <v>11</v>
      </c>
      <c r="B16" s="7"/>
      <c r="C16" s="8">
        <v>54002425.619999997</v>
      </c>
      <c r="D16" s="7">
        <v>94317883.980000004</v>
      </c>
      <c r="E16" s="7">
        <v>88985532.329999998</v>
      </c>
      <c r="F16" s="7">
        <v>85026926.359999999</v>
      </c>
      <c r="G16" s="10">
        <f t="shared" si="0"/>
        <v>322332768.29000002</v>
      </c>
      <c r="J16" s="3"/>
      <c r="K16" s="7"/>
      <c r="L16" s="8"/>
      <c r="M16" s="7"/>
      <c r="N16" s="7"/>
      <c r="O16" s="28"/>
    </row>
    <row r="17" spans="1:15" x14ac:dyDescent="0.3">
      <c r="A17" s="3" t="s">
        <v>12</v>
      </c>
      <c r="B17" s="7"/>
      <c r="C17" s="8">
        <v>143104</v>
      </c>
      <c r="D17" s="7">
        <v>27155458.75</v>
      </c>
      <c r="E17" s="7">
        <v>30662265.289999999</v>
      </c>
      <c r="F17" s="7">
        <v>30973030.440000001</v>
      </c>
      <c r="G17" s="10">
        <f t="shared" si="0"/>
        <v>88933858.480000004</v>
      </c>
      <c r="J17" s="3"/>
      <c r="K17" s="7"/>
      <c r="L17" s="8"/>
      <c r="M17" s="7"/>
      <c r="N17" s="7"/>
      <c r="O17" s="28"/>
    </row>
    <row r="18" spans="1:15" x14ac:dyDescent="0.3">
      <c r="A18" s="3" t="s">
        <v>54</v>
      </c>
      <c r="B18" s="7"/>
      <c r="C18" s="8"/>
      <c r="D18" s="7"/>
      <c r="E18" s="7">
        <v>9406251.5999999996</v>
      </c>
      <c r="F18" s="7">
        <v>68329175.899999991</v>
      </c>
      <c r="G18" s="10">
        <f t="shared" si="0"/>
        <v>77735427.499999985</v>
      </c>
      <c r="J18" s="3"/>
      <c r="K18" s="7"/>
      <c r="L18" s="8"/>
      <c r="M18" s="7"/>
      <c r="N18" s="7"/>
      <c r="O18" s="28"/>
    </row>
    <row r="19" spans="1:15" x14ac:dyDescent="0.3">
      <c r="A19" s="3" t="s">
        <v>55</v>
      </c>
      <c r="B19" s="7"/>
      <c r="C19" s="8"/>
      <c r="D19" s="7"/>
      <c r="E19" s="7">
        <v>10620062.26</v>
      </c>
      <c r="F19" s="7">
        <v>29153421.349999998</v>
      </c>
      <c r="G19" s="10">
        <f>SUM(B19:F19)</f>
        <v>39773483.609999999</v>
      </c>
      <c r="J19" s="3"/>
      <c r="K19" s="7"/>
      <c r="L19" s="8"/>
      <c r="M19" s="7"/>
      <c r="N19" s="7"/>
      <c r="O19" s="28"/>
    </row>
    <row r="20" spans="1:15" x14ac:dyDescent="0.3">
      <c r="A20" s="3" t="s">
        <v>58</v>
      </c>
      <c r="B20" s="7"/>
      <c r="C20" s="25">
        <v>597893.86</v>
      </c>
      <c r="D20" s="7"/>
      <c r="E20" s="7"/>
      <c r="F20" s="7"/>
      <c r="G20" s="10">
        <f t="shared" si="0"/>
        <v>597893.86</v>
      </c>
      <c r="J20" s="3"/>
      <c r="K20" s="7"/>
      <c r="L20" s="8"/>
      <c r="M20" s="7"/>
      <c r="N20" s="7"/>
      <c r="O20" s="28"/>
    </row>
    <row r="21" spans="1:15" x14ac:dyDescent="0.3">
      <c r="A21" s="3" t="s">
        <v>61</v>
      </c>
      <c r="B21" s="7"/>
      <c r="C21" s="25"/>
      <c r="D21" s="7"/>
      <c r="E21" s="7"/>
      <c r="F21" s="7">
        <v>2005111.1600000001</v>
      </c>
      <c r="G21" s="10">
        <f t="shared" si="0"/>
        <v>2005111.1600000001</v>
      </c>
      <c r="J21" s="3"/>
      <c r="K21" s="7"/>
      <c r="L21" s="8"/>
      <c r="M21" s="7"/>
      <c r="N21" s="7"/>
      <c r="O21" s="28"/>
    </row>
    <row r="22" spans="1:15" x14ac:dyDescent="0.3">
      <c r="A22" s="3" t="s">
        <v>62</v>
      </c>
      <c r="B22" s="7"/>
      <c r="C22" s="25"/>
      <c r="D22" s="7"/>
      <c r="E22" s="7"/>
      <c r="F22" s="7">
        <v>1377026.98</v>
      </c>
      <c r="G22" s="10">
        <f t="shared" si="0"/>
        <v>1377026.98</v>
      </c>
      <c r="J22" s="3"/>
      <c r="K22" s="7"/>
      <c r="L22" s="8"/>
      <c r="M22" s="7"/>
      <c r="N22" s="7"/>
      <c r="O22" s="28"/>
    </row>
    <row r="23" spans="1:15" x14ac:dyDescent="0.3">
      <c r="A23" s="3" t="s">
        <v>63</v>
      </c>
      <c r="B23" s="7"/>
      <c r="C23" s="25"/>
      <c r="D23" s="7"/>
      <c r="E23" s="7"/>
      <c r="F23" s="7">
        <v>419716.8</v>
      </c>
      <c r="G23" s="10">
        <f t="shared" si="0"/>
        <v>419716.8</v>
      </c>
      <c r="J23" s="3"/>
      <c r="K23" s="7"/>
      <c r="L23" s="8"/>
      <c r="M23" s="7"/>
      <c r="N23" s="7"/>
      <c r="O23" s="28"/>
    </row>
    <row r="24" spans="1:15" x14ac:dyDescent="0.3">
      <c r="A24" s="3" t="s">
        <v>64</v>
      </c>
      <c r="B24" s="7"/>
      <c r="C24" s="25"/>
      <c r="D24" s="7"/>
      <c r="E24" s="7"/>
      <c r="F24" s="7">
        <v>291855.17</v>
      </c>
      <c r="G24" s="10">
        <f t="shared" si="0"/>
        <v>291855.17</v>
      </c>
      <c r="J24" s="3"/>
      <c r="K24" s="7"/>
      <c r="L24" s="8"/>
      <c r="M24" s="7"/>
      <c r="N24" s="7"/>
      <c r="O24" s="28"/>
    </row>
    <row r="25" spans="1:15" x14ac:dyDescent="0.3">
      <c r="A25" s="11" t="s">
        <v>15</v>
      </c>
      <c r="B25" s="12">
        <f>SUM(B4:B19)</f>
        <v>578106108.47000003</v>
      </c>
      <c r="C25" s="12">
        <f>SUM(C4:C20)</f>
        <v>595424704.95999992</v>
      </c>
      <c r="D25" s="12">
        <f t="shared" ref="D25:E25" si="1">SUM(D4:D19)</f>
        <v>679923197.96000004</v>
      </c>
      <c r="E25" s="12">
        <f t="shared" si="1"/>
        <v>557623269.36000001</v>
      </c>
      <c r="F25" s="12">
        <f>SUM(F4:F24)</f>
        <v>656912577.42000008</v>
      </c>
      <c r="G25" s="26">
        <f>SUM(G4:G24)</f>
        <v>3067989858.1700006</v>
      </c>
      <c r="J25" s="30"/>
      <c r="K25" s="31"/>
      <c r="L25" s="31"/>
      <c r="M25" s="31"/>
      <c r="N25" s="31"/>
      <c r="O25" s="29"/>
    </row>
    <row r="26" spans="1:15" x14ac:dyDescent="0.3">
      <c r="G26" s="20"/>
    </row>
    <row r="27" spans="1:15" ht="15" customHeight="1" x14ac:dyDescent="0.3">
      <c r="A27" s="34"/>
      <c r="B27" s="34"/>
      <c r="C27" s="34"/>
      <c r="D27" s="34"/>
      <c r="E27" s="34"/>
      <c r="F27" s="34"/>
      <c r="G27" s="34"/>
    </row>
    <row r="29" spans="1:15" x14ac:dyDescent="0.3">
      <c r="A29" s="4" t="s">
        <v>16</v>
      </c>
    </row>
    <row r="30" spans="1:15" ht="30" customHeight="1" x14ac:dyDescent="0.3">
      <c r="A30" s="34" t="s">
        <v>17</v>
      </c>
      <c r="B30" s="34"/>
      <c r="C30" s="34"/>
      <c r="D30" s="34"/>
      <c r="E30" s="34"/>
      <c r="F30" s="34"/>
      <c r="G30" s="34"/>
    </row>
    <row r="32" spans="1:15" s="19" customFormat="1" ht="15.5" x14ac:dyDescent="0.35">
      <c r="A32" s="19" t="s">
        <v>51</v>
      </c>
    </row>
    <row r="33" spans="1:12" x14ac:dyDescent="0.3">
      <c r="A33" s="18" t="s">
        <v>59</v>
      </c>
      <c r="J33" s="18"/>
    </row>
    <row r="34" spans="1:12" x14ac:dyDescent="0.3">
      <c r="A34" s="14" t="s">
        <v>18</v>
      </c>
      <c r="B34" s="14"/>
      <c r="C34" s="15" t="s">
        <v>19</v>
      </c>
      <c r="J34" s="14"/>
      <c r="K34" s="14"/>
      <c r="L34" s="15"/>
    </row>
    <row r="35" spans="1:12" x14ac:dyDescent="0.3">
      <c r="A35" s="1" t="s">
        <v>20</v>
      </c>
      <c r="C35" s="22">
        <f>SUM(C52:C55)</f>
        <v>1083665320.9300001</v>
      </c>
      <c r="L35" s="22"/>
    </row>
    <row r="36" spans="1:12" x14ac:dyDescent="0.3">
      <c r="A36" s="1" t="s">
        <v>21</v>
      </c>
      <c r="C36" s="22">
        <f>SUM(C59:C63)</f>
        <v>994861810.32000017</v>
      </c>
      <c r="L36" s="22"/>
    </row>
    <row r="37" spans="1:12" x14ac:dyDescent="0.3">
      <c r="A37" s="1" t="s">
        <v>22</v>
      </c>
      <c r="C37" s="22">
        <f>SUM(C67:C70)</f>
        <v>532148178.60000002</v>
      </c>
      <c r="L37" s="22"/>
    </row>
    <row r="38" spans="1:12" x14ac:dyDescent="0.3">
      <c r="A38" s="1" t="s">
        <v>23</v>
      </c>
      <c r="C38" s="22">
        <v>322332768.29000002</v>
      </c>
      <c r="L38" s="22"/>
    </row>
    <row r="39" spans="1:12" x14ac:dyDescent="0.3">
      <c r="A39" s="1" t="s">
        <v>24</v>
      </c>
      <c r="C39" s="22">
        <v>52554748.560000002</v>
      </c>
      <c r="L39" s="22"/>
    </row>
    <row r="40" spans="1:12" x14ac:dyDescent="0.3">
      <c r="A40" s="1" t="s">
        <v>56</v>
      </c>
      <c r="C40" s="22">
        <v>77735427.499999985</v>
      </c>
      <c r="L40" s="22"/>
    </row>
    <row r="41" spans="1:12" x14ac:dyDescent="0.3">
      <c r="A41" s="1" t="s">
        <v>58</v>
      </c>
      <c r="C41" s="22">
        <v>597893.86</v>
      </c>
      <c r="L41" s="22"/>
    </row>
    <row r="42" spans="1:12" x14ac:dyDescent="0.3">
      <c r="A42" s="1" t="s">
        <v>66</v>
      </c>
      <c r="C42" s="22">
        <v>291855.17</v>
      </c>
      <c r="L42" s="22"/>
    </row>
    <row r="43" spans="1:12" x14ac:dyDescent="0.3">
      <c r="A43" s="1" t="s">
        <v>67</v>
      </c>
      <c r="C43" s="22">
        <v>1377026.98</v>
      </c>
      <c r="L43" s="22"/>
    </row>
    <row r="44" spans="1:12" x14ac:dyDescent="0.3">
      <c r="A44" s="1" t="s">
        <v>68</v>
      </c>
      <c r="B44" s="16"/>
      <c r="C44" s="22">
        <v>419716.8</v>
      </c>
      <c r="J44" s="16"/>
      <c r="K44" s="16"/>
      <c r="L44" s="23"/>
    </row>
    <row r="45" spans="1:12" x14ac:dyDescent="0.3">
      <c r="A45" s="1" t="s">
        <v>69</v>
      </c>
      <c r="B45" s="16"/>
      <c r="C45" s="22">
        <v>2005111.1600000001</v>
      </c>
      <c r="J45" s="16"/>
      <c r="K45" s="16"/>
      <c r="L45" s="23"/>
    </row>
    <row r="46" spans="1:12" x14ac:dyDescent="0.3">
      <c r="A46" s="16"/>
      <c r="B46" s="16"/>
      <c r="C46" s="21">
        <f>SUM(C35:C45)</f>
        <v>3067989858.1700006</v>
      </c>
      <c r="J46" s="16"/>
      <c r="K46" s="16"/>
      <c r="L46" s="23"/>
    </row>
    <row r="47" spans="1:12" x14ac:dyDescent="0.3">
      <c r="B47" s="17"/>
      <c r="C47" s="22"/>
      <c r="K47" s="17"/>
      <c r="L47" s="22"/>
    </row>
    <row r="48" spans="1:12" x14ac:dyDescent="0.3">
      <c r="A48" s="14" t="s">
        <v>25</v>
      </c>
      <c r="B48" s="14"/>
      <c r="C48" s="21"/>
      <c r="J48" s="14"/>
      <c r="K48" s="14"/>
      <c r="L48" s="21"/>
    </row>
    <row r="49" spans="1:12" x14ac:dyDescent="0.3">
      <c r="A49" s="14"/>
      <c r="B49" s="14"/>
      <c r="C49" s="21"/>
      <c r="J49" s="14"/>
      <c r="K49" s="14"/>
      <c r="L49" s="21"/>
    </row>
    <row r="50" spans="1:12" x14ac:dyDescent="0.3">
      <c r="A50" s="18" t="s">
        <v>20</v>
      </c>
      <c r="C50" s="22"/>
      <c r="J50" s="18"/>
      <c r="L50" s="22"/>
    </row>
    <row r="51" spans="1:12" x14ac:dyDescent="0.3">
      <c r="A51" s="16" t="s">
        <v>26</v>
      </c>
      <c r="B51" s="16" t="s">
        <v>27</v>
      </c>
      <c r="C51" s="23" t="s">
        <v>19</v>
      </c>
      <c r="J51" s="16"/>
      <c r="K51" s="16"/>
      <c r="L51" s="23"/>
    </row>
    <row r="52" spans="1:12" x14ac:dyDescent="0.3">
      <c r="A52" s="1" t="s">
        <v>70</v>
      </c>
      <c r="B52" s="1" t="s">
        <v>28</v>
      </c>
      <c r="C52" s="22">
        <v>477528030.00999999</v>
      </c>
      <c r="D52" s="32"/>
      <c r="E52" s="33"/>
      <c r="L52" s="22"/>
    </row>
    <row r="53" spans="1:12" x14ac:dyDescent="0.3">
      <c r="A53" s="1" t="s">
        <v>29</v>
      </c>
      <c r="B53" s="1" t="s">
        <v>30</v>
      </c>
      <c r="C53" s="22">
        <v>274507393.17000002</v>
      </c>
      <c r="L53" s="22"/>
    </row>
    <row r="54" spans="1:12" x14ac:dyDescent="0.3">
      <c r="A54" s="1" t="s">
        <v>31</v>
      </c>
      <c r="B54" s="1" t="s">
        <v>32</v>
      </c>
      <c r="C54" s="22">
        <v>236093973.00999999</v>
      </c>
      <c r="L54" s="22"/>
    </row>
    <row r="55" spans="1:12" x14ac:dyDescent="0.3">
      <c r="A55" s="1" t="s">
        <v>33</v>
      </c>
      <c r="B55" s="1" t="s">
        <v>34</v>
      </c>
      <c r="C55" s="22">
        <v>95535924.739999995</v>
      </c>
      <c r="L55" s="22"/>
    </row>
    <row r="56" spans="1:12" x14ac:dyDescent="0.3">
      <c r="C56" s="22"/>
      <c r="F56" s="20"/>
      <c r="L56" s="22"/>
    </row>
    <row r="57" spans="1:12" x14ac:dyDescent="0.3">
      <c r="A57" s="18" t="s">
        <v>21</v>
      </c>
      <c r="C57" s="22"/>
      <c r="J57" s="18"/>
      <c r="L57" s="22"/>
    </row>
    <row r="58" spans="1:12" x14ac:dyDescent="0.3">
      <c r="A58" s="16" t="s">
        <v>26</v>
      </c>
      <c r="B58" s="16" t="s">
        <v>27</v>
      </c>
      <c r="C58" s="23" t="s">
        <v>19</v>
      </c>
      <c r="J58" s="16"/>
      <c r="K58" s="16"/>
      <c r="L58" s="23"/>
    </row>
    <row r="59" spans="1:12" x14ac:dyDescent="0.3">
      <c r="A59" s="1" t="s">
        <v>21</v>
      </c>
      <c r="B59" s="1" t="s">
        <v>35</v>
      </c>
      <c r="C59" s="22">
        <v>464923466.06000006</v>
      </c>
      <c r="D59" s="32"/>
      <c r="L59" s="22"/>
    </row>
    <row r="60" spans="1:12" x14ac:dyDescent="0.3">
      <c r="A60" s="1" t="s">
        <v>36</v>
      </c>
      <c r="B60" s="1" t="s">
        <v>37</v>
      </c>
      <c r="C60" s="22">
        <v>88933858.480000004</v>
      </c>
      <c r="L60" s="22"/>
    </row>
    <row r="61" spans="1:12" x14ac:dyDescent="0.3">
      <c r="A61" s="1" t="s">
        <v>38</v>
      </c>
      <c r="B61" s="1" t="s">
        <v>39</v>
      </c>
      <c r="C61" s="22">
        <v>135598034.72999999</v>
      </c>
      <c r="L61" s="22"/>
    </row>
    <row r="62" spans="1:12" x14ac:dyDescent="0.3">
      <c r="A62" s="1" t="s">
        <v>40</v>
      </c>
      <c r="B62" s="1" t="s">
        <v>41</v>
      </c>
      <c r="C62" s="22">
        <v>192970434.32000005</v>
      </c>
      <c r="L62" s="22"/>
    </row>
    <row r="63" spans="1:12" x14ac:dyDescent="0.3">
      <c r="A63" s="1" t="s">
        <v>42</v>
      </c>
      <c r="B63" s="1" t="s">
        <v>43</v>
      </c>
      <c r="C63" s="22">
        <v>112436016.73</v>
      </c>
      <c r="L63" s="22"/>
    </row>
    <row r="64" spans="1:12" x14ac:dyDescent="0.3">
      <c r="C64" s="22"/>
      <c r="L64" s="22"/>
    </row>
    <row r="65" spans="1:12" x14ac:dyDescent="0.3">
      <c r="A65" s="18" t="s">
        <v>44</v>
      </c>
      <c r="C65" s="22"/>
      <c r="J65" s="18"/>
      <c r="L65" s="22"/>
    </row>
    <row r="66" spans="1:12" x14ac:dyDescent="0.3">
      <c r="A66" s="16" t="s">
        <v>26</v>
      </c>
      <c r="B66" s="16" t="s">
        <v>27</v>
      </c>
      <c r="C66" s="23" t="s">
        <v>19</v>
      </c>
      <c r="J66" s="16"/>
      <c r="K66" s="16"/>
      <c r="L66" s="23"/>
    </row>
    <row r="67" spans="1:12" x14ac:dyDescent="0.3">
      <c r="A67" s="1" t="s">
        <v>45</v>
      </c>
      <c r="B67" s="1" t="s">
        <v>46</v>
      </c>
      <c r="C67" s="22">
        <v>183317032.93000001</v>
      </c>
      <c r="L67" s="22"/>
    </row>
    <row r="68" spans="1:12" x14ac:dyDescent="0.3">
      <c r="A68" s="1" t="s">
        <v>47</v>
      </c>
      <c r="B68" s="1" t="s">
        <v>48</v>
      </c>
      <c r="C68" s="22">
        <v>142370034.91999999</v>
      </c>
      <c r="L68" s="22"/>
    </row>
    <row r="69" spans="1:12" x14ac:dyDescent="0.3">
      <c r="A69" s="1" t="s">
        <v>49</v>
      </c>
      <c r="B69" s="1" t="s">
        <v>50</v>
      </c>
      <c r="C69" s="22">
        <v>166687627.14000002</v>
      </c>
      <c r="L69" s="22"/>
    </row>
    <row r="70" spans="1:12" x14ac:dyDescent="0.3">
      <c r="A70" s="1" t="s">
        <v>55</v>
      </c>
      <c r="B70" s="1" t="s">
        <v>57</v>
      </c>
      <c r="C70" s="24">
        <v>39773483.609999999</v>
      </c>
      <c r="L70" s="24"/>
    </row>
  </sheetData>
  <mergeCells count="3">
    <mergeCell ref="A27:G27"/>
    <mergeCell ref="A30:G30"/>
    <mergeCell ref="A1:G1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2016-03-18T08:57:59Z</dcterms:modified>
</cp:coreProperties>
</file>