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AT\matt.ford\My Documents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3" i="1" l="1"/>
  <c r="O15" i="1"/>
  <c r="P15" i="1"/>
  <c r="Q15" i="1"/>
  <c r="R15" i="1"/>
  <c r="S15" i="1"/>
  <c r="O14" i="1"/>
  <c r="P14" i="1"/>
  <c r="Q14" i="1"/>
  <c r="R14" i="1"/>
  <c r="S14" i="1"/>
  <c r="O13" i="1"/>
  <c r="P13" i="1"/>
  <c r="Q13" i="1"/>
  <c r="R13" i="1"/>
  <c r="S13" i="1"/>
  <c r="C13" i="1"/>
  <c r="D13" i="1"/>
  <c r="E13" i="1"/>
  <c r="F13" i="1"/>
  <c r="G13" i="1"/>
  <c r="H13" i="1"/>
  <c r="I13" i="1"/>
  <c r="J13" i="1"/>
  <c r="K13" i="1"/>
  <c r="L13" i="1"/>
  <c r="B13" i="1"/>
</calcChain>
</file>

<file path=xl/sharedStrings.xml><?xml version="1.0" encoding="utf-8"?>
<sst xmlns="http://schemas.openxmlformats.org/spreadsheetml/2006/main" count="39" uniqueCount="31">
  <si>
    <t>England and Wales</t>
  </si>
  <si>
    <t xml:space="preserve">Low  scenario </t>
  </si>
  <si>
    <t xml:space="preserve">Medium scenario </t>
  </si>
  <si>
    <t xml:space="preserve">High scenario </t>
  </si>
  <si>
    <t>Northern Ireland</t>
  </si>
  <si>
    <t xml:space="preserve">Low scenario </t>
  </si>
  <si>
    <r>
      <t>Scotland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</si>
  <si>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UK Total</t>
  </si>
  <si>
    <t>Footnotes</t>
  </si>
  <si>
    <t>Sources</t>
  </si>
  <si>
    <r>
      <t xml:space="preserve">Department of Justice Northern Ireland (2010), </t>
    </r>
    <r>
      <rPr>
        <i/>
        <sz val="11"/>
        <color theme="1"/>
        <rFont val="Calibri"/>
        <family val="2"/>
        <scheme val="minor"/>
      </rPr>
      <t>The Northern Ireland prison population in 2009</t>
    </r>
    <r>
      <rPr>
        <sz val="11"/>
        <color theme="1"/>
        <rFont val="Calibri"/>
        <family val="2"/>
        <scheme val="minor"/>
      </rPr>
      <t>, Belfast: Department of Justice.</t>
    </r>
  </si>
  <si>
    <t>Department of Justice Northern Ireland (2013), The Northern Ireland prison population in 2012, Belfast: Department of Justice.</t>
  </si>
  <si>
    <t>Freedom of Information Response (2013), Response from the Northern Ireland Prison Service to Arianna Silvestri of the Centre for Crime and Justice Studies, 11 October 2013. FOI reference 13:454</t>
  </si>
  <si>
    <r>
      <rPr>
        <sz val="11"/>
        <color theme="1"/>
        <rFont val="Calibri"/>
        <family val="2"/>
        <scheme val="minor"/>
      </rPr>
      <t>Ministry of Justice (2012),</t>
    </r>
    <r>
      <rPr>
        <i/>
        <sz val="11"/>
        <color theme="1"/>
        <rFont val="Calibri"/>
        <family val="2"/>
        <scheme val="minor"/>
      </rPr>
      <t xml:space="preserve"> Prison Population Projections 2012-2018 England and Wales,</t>
    </r>
    <r>
      <rPr>
        <sz val="11"/>
        <color theme="1"/>
        <rFont val="Calibri"/>
        <family val="2"/>
        <scheme val="minor"/>
      </rPr>
      <t xml:space="preserve"> London: Ministry of Justice.</t>
    </r>
  </si>
  <si>
    <t>Ministry of Justice (2011), Offender Management Caseload Statistics:  2011 Annual Tables. Web publication .</t>
  </si>
  <si>
    <t>Ministry of Justice (2012), Offender Management Caseload Statistics:  2012 Annual Tables. Web publication. Table a1.1</t>
  </si>
  <si>
    <r>
      <t xml:space="preserve">O’Loan, C. and Amelin, K. (2006), </t>
    </r>
    <r>
      <rPr>
        <i/>
        <sz val="11"/>
        <color theme="1"/>
        <rFont val="Calibri"/>
        <family val="2"/>
        <scheme val="minor"/>
      </rPr>
      <t>The Northern Ireland prison population in 2005</t>
    </r>
    <r>
      <rPr>
        <sz val="11"/>
        <color theme="1"/>
        <rFont val="Calibri"/>
        <family val="2"/>
        <scheme val="minor"/>
      </rPr>
      <t>, Belfast: Northern Ireland Office.</t>
    </r>
  </si>
  <si>
    <r>
      <t xml:space="preserve">O’Loan, C. and McKibben, M. (2009), </t>
    </r>
    <r>
      <rPr>
        <i/>
        <sz val="11"/>
        <color theme="1"/>
        <rFont val="Calibri"/>
        <family val="2"/>
        <scheme val="minor"/>
      </rPr>
      <t>The Northern Ireland prison population in 2008</t>
    </r>
    <r>
      <rPr>
        <sz val="11"/>
        <color theme="1"/>
        <rFont val="Calibri"/>
        <family val="2"/>
        <scheme val="minor"/>
      </rPr>
      <t>, Belfast: Northern Ireland Office.</t>
    </r>
  </si>
  <si>
    <r>
      <t xml:space="preserve">Scottish Government (2012), </t>
    </r>
    <r>
      <rPr>
        <i/>
        <sz val="11"/>
        <color theme="1"/>
        <rFont val="Calibri"/>
        <family val="2"/>
        <scheme val="minor"/>
      </rPr>
      <t xml:space="preserve">Scottish prison population projections: 2010-11 to 2019-20. </t>
    </r>
    <r>
      <rPr>
        <sz val="11"/>
        <color theme="1"/>
        <rFont val="Calibri"/>
        <family val="2"/>
        <scheme val="minor"/>
      </rPr>
      <t>Web only publication.</t>
    </r>
  </si>
  <si>
    <r>
      <t xml:space="preserve">Scottish Government (2011), </t>
    </r>
    <r>
      <rPr>
        <i/>
        <sz val="11"/>
        <color theme="1"/>
        <rFont val="Calibri"/>
        <family val="2"/>
        <scheme val="minor"/>
      </rPr>
      <t xml:space="preserve">Scottish prison population projections: 2010-11 to 2019-20. </t>
    </r>
    <r>
      <rPr>
        <sz val="11"/>
        <color theme="1"/>
        <rFont val="Calibri"/>
        <family val="2"/>
        <scheme val="minor"/>
      </rPr>
      <t>Web only publication.</t>
    </r>
  </si>
  <si>
    <t>Northern Ireland Prison Service ( 2012), Analysis of NIPS Prison Population from 01/04/2011 to 31/03/2012</t>
  </si>
  <si>
    <t>Northern Ireland Prison Service ( 2013), Analysis of NIPS Prison Population from 01/04/2012 to 31/06/2013</t>
  </si>
  <si>
    <t>Ministry of Justice (2014), Offender Management Statistics Quarterly:  2013 Annual Tables. Web publication. Table a1.1</t>
  </si>
  <si>
    <r>
      <t xml:space="preserve">Prison Reform Trust (2010), </t>
    </r>
    <r>
      <rPr>
        <i/>
        <sz val="11"/>
        <color theme="1"/>
        <rFont val="Calibri"/>
        <family val="2"/>
        <scheme val="minor"/>
      </rPr>
      <t>Bromley briefing prison factfile,</t>
    </r>
    <r>
      <rPr>
        <sz val="11"/>
        <color theme="1"/>
        <rFont val="Calibri"/>
        <family val="2"/>
        <scheme val="minor"/>
      </rPr>
      <t xml:space="preserve"> London: Prison Reform Trust. </t>
    </r>
  </si>
  <si>
    <r>
      <t xml:space="preserve">Scottish Prison Service (2013), </t>
    </r>
    <r>
      <rPr>
        <i/>
        <sz val="11"/>
        <color theme="1"/>
        <rFont val="Calibri"/>
        <family val="2"/>
        <scheme val="minor"/>
      </rPr>
      <t>Annual report and accounts 2012/13.</t>
    </r>
  </si>
  <si>
    <r>
      <t xml:space="preserve">Scottish Prison Service (2014), </t>
    </r>
    <r>
      <rPr>
        <i/>
        <sz val="11"/>
        <color theme="1"/>
        <rFont val="Calibri"/>
        <family val="2"/>
        <scheme val="minor"/>
      </rPr>
      <t>Annual report and accounts 2013/14.</t>
    </r>
  </si>
  <si>
    <t>2) Scottish figures are for financial years.</t>
  </si>
  <si>
    <r>
      <t xml:space="preserve">1) Figures are </t>
    </r>
    <r>
      <rPr>
        <i/>
        <sz val="11"/>
        <color theme="1"/>
        <rFont val="Calibri"/>
        <family val="2"/>
        <scheme val="minor"/>
      </rPr>
      <t>average annual figures</t>
    </r>
    <r>
      <rPr>
        <sz val="11"/>
        <color theme="1"/>
        <rFont val="Calibri"/>
        <family val="2"/>
        <scheme val="minor"/>
      </rPr>
      <t xml:space="preserve"> with the exception of Northern Ireland; its figure for 2010 is for 8 November 2010; its figure for 2011 is an average of the quarterly totals in the year 01/04/2011 to 31/03/2012; its figure for 2013 is an average of the quarterly totals in the year 01/04/2012 to 31/03/2013. Figures exclude those on Home Detention Curfew and those held in police cells.</t>
    </r>
  </si>
  <si>
    <r>
      <rPr>
        <sz val="11"/>
        <color theme="1"/>
        <rFont val="Calibri"/>
        <family val="2"/>
        <scheme val="minor"/>
      </rPr>
      <t>Ministry of Justice (2013),</t>
    </r>
    <r>
      <rPr>
        <i/>
        <sz val="11"/>
        <color theme="1"/>
        <rFont val="Calibri"/>
        <family val="2"/>
        <scheme val="minor"/>
      </rPr>
      <t xml:space="preserve"> Prison Population Projections 2013-2019 England and Wales,</t>
    </r>
    <r>
      <rPr>
        <sz val="11"/>
        <color theme="1"/>
        <rFont val="Calibri"/>
        <family val="2"/>
        <scheme val="minor"/>
      </rPr>
      <t xml:space="preserve"> London: Ministry of Justice.</t>
    </r>
  </si>
  <si>
    <t>Ministry of Justice (2014), Offender Management Statistics Quarterly:  January to March 2014. Web publication. Table a1.1</t>
  </si>
  <si>
    <r>
      <t>Figure 24: UK prison population 2002-2013 and projected prison population 2013-2019</t>
    </r>
    <r>
      <rPr>
        <b/>
        <vertAlign val="superscript"/>
        <sz val="14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</si>
</sst>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3" fontId="0" fillId="0" borderId="0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Border="1" applyAlignment="1">
      <alignment horizontal="left"/>
    </xf>
    <xf numFmtId="0" fontId="0" fillId="0" borderId="0" xfId="0" applyFont="1"/>
    <xf numFmtId="0" fontId="6" fillId="0" borderId="0" xfId="0" applyFont="1"/>
    <xf numFmtId="3" fontId="0" fillId="0" borderId="1" xfId="0" applyNumberFormat="1" applyFill="1" applyBorder="1"/>
    <xf numFmtId="0" fontId="6" fillId="0" borderId="0" xfId="0" applyFont="1" applyFill="1"/>
    <xf numFmtId="0" fontId="8" fillId="0" borderId="0" xfId="0" applyFont="1"/>
    <xf numFmtId="0" fontId="0" fillId="0" borderId="0" xfId="0" applyAlignment="1"/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3" fontId="0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/>
    <xf numFmtId="0" fontId="10" fillId="0" borderId="1" xfId="0" applyFont="1" applyFill="1" applyBorder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4" fontId="0" fillId="0" borderId="0" xfId="0" applyNumberFormat="1" applyBorder="1"/>
    <xf numFmtId="3" fontId="8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13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top"/>
    </xf>
    <xf numFmtId="0" fontId="1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3" fontId="0" fillId="2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3" fontId="0" fillId="0" borderId="0" xfId="0" applyNumberFormat="1" applyFont="1" applyFill="1" applyBorder="1"/>
    <xf numFmtId="3" fontId="0" fillId="0" borderId="1" xfId="0" applyNumberFormat="1" applyBorder="1"/>
    <xf numFmtId="3" fontId="12" fillId="0" borderId="0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6">
    <cellStyle name="Comma [0] 2" xfId="2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80" zoomScaleNormal="80" workbookViewId="0"/>
  </sheetViews>
  <sheetFormatPr defaultRowHeight="15" x14ac:dyDescent="0.25"/>
  <cols>
    <col min="1" max="1" width="20.5703125" customWidth="1"/>
    <col min="13" max="13" width="9.140625" style="1"/>
  </cols>
  <sheetData>
    <row r="1" spans="1:22" s="8" customFormat="1" ht="21" x14ac:dyDescent="0.3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  <c r="T2" s="1"/>
      <c r="U2" s="1"/>
      <c r="V2" s="1"/>
    </row>
    <row r="3" spans="1:22" x14ac:dyDescent="0.25">
      <c r="A3" s="5"/>
      <c r="B3" s="4">
        <v>2002</v>
      </c>
      <c r="C3" s="4">
        <v>2003</v>
      </c>
      <c r="D3" s="4">
        <v>2004</v>
      </c>
      <c r="E3" s="4">
        <v>2005</v>
      </c>
      <c r="F3" s="4">
        <v>2006</v>
      </c>
      <c r="G3" s="4">
        <v>2007</v>
      </c>
      <c r="H3" s="4">
        <v>2008</v>
      </c>
      <c r="I3" s="4">
        <v>2009</v>
      </c>
      <c r="J3" s="4">
        <v>2010</v>
      </c>
      <c r="K3" s="4">
        <v>2011</v>
      </c>
      <c r="L3" s="21">
        <v>2012</v>
      </c>
      <c r="M3" s="21">
        <v>2013</v>
      </c>
      <c r="N3" s="4"/>
      <c r="O3" s="4">
        <v>2014</v>
      </c>
      <c r="P3" s="4">
        <v>2015</v>
      </c>
      <c r="Q3" s="4">
        <v>2016</v>
      </c>
      <c r="R3" s="4">
        <v>2017</v>
      </c>
      <c r="S3" s="4">
        <v>2018</v>
      </c>
      <c r="T3" s="4">
        <v>2019</v>
      </c>
      <c r="U3" s="1"/>
      <c r="V3" s="1"/>
    </row>
    <row r="4" spans="1:22" ht="30" x14ac:dyDescent="0.25">
      <c r="A4" s="49" t="s">
        <v>0</v>
      </c>
      <c r="B4" s="40">
        <v>70778</v>
      </c>
      <c r="C4" s="40">
        <v>73038</v>
      </c>
      <c r="D4" s="40">
        <v>74657</v>
      </c>
      <c r="E4" s="40">
        <v>75979</v>
      </c>
      <c r="F4" s="40">
        <v>78127</v>
      </c>
      <c r="G4" s="40">
        <v>80216</v>
      </c>
      <c r="H4" s="40">
        <v>82572</v>
      </c>
      <c r="I4" s="40">
        <v>83559</v>
      </c>
      <c r="J4" s="40">
        <v>84725</v>
      </c>
      <c r="K4" s="40">
        <v>85950.583333333328</v>
      </c>
      <c r="L4" s="46">
        <v>86634</v>
      </c>
      <c r="M4" s="43">
        <v>84249</v>
      </c>
      <c r="N4" s="14" t="s">
        <v>1</v>
      </c>
      <c r="O4" s="10">
        <v>82600</v>
      </c>
      <c r="P4" s="10">
        <v>80100</v>
      </c>
      <c r="Q4" s="10">
        <v>79000</v>
      </c>
      <c r="R4" s="10">
        <v>78000</v>
      </c>
      <c r="S4" s="10">
        <v>77300</v>
      </c>
      <c r="T4" s="37">
        <v>77300</v>
      </c>
      <c r="U4" s="12"/>
      <c r="V4" s="1"/>
    </row>
    <row r="5" spans="1:22" ht="30" x14ac:dyDescent="0.25">
      <c r="A5" s="51"/>
      <c r="B5" s="51"/>
      <c r="C5" s="51"/>
      <c r="D5" s="51"/>
      <c r="E5" s="51"/>
      <c r="F5" s="40"/>
      <c r="G5" s="40"/>
      <c r="H5" s="40"/>
      <c r="I5" s="40"/>
      <c r="J5" s="40"/>
      <c r="K5" s="40"/>
      <c r="L5" s="47"/>
      <c r="M5" s="44"/>
      <c r="N5" s="14" t="s">
        <v>2</v>
      </c>
      <c r="O5" s="10">
        <v>83400</v>
      </c>
      <c r="P5" s="10">
        <v>82100</v>
      </c>
      <c r="Q5" s="10">
        <v>82000</v>
      </c>
      <c r="R5" s="10">
        <v>81600</v>
      </c>
      <c r="S5" s="10">
        <v>81500</v>
      </c>
      <c r="T5" s="37">
        <v>81800</v>
      </c>
      <c r="U5" s="26"/>
      <c r="V5" s="1"/>
    </row>
    <row r="6" spans="1:22" ht="30" x14ac:dyDescent="0.25">
      <c r="A6" s="51"/>
      <c r="B6" s="51"/>
      <c r="C6" s="51"/>
      <c r="D6" s="51"/>
      <c r="E6" s="51"/>
      <c r="F6" s="40"/>
      <c r="G6" s="40"/>
      <c r="H6" s="40"/>
      <c r="I6" s="40"/>
      <c r="J6" s="40"/>
      <c r="K6" s="40"/>
      <c r="L6" s="47"/>
      <c r="M6" s="45"/>
      <c r="N6" s="14" t="s">
        <v>3</v>
      </c>
      <c r="O6" s="10">
        <v>84300</v>
      </c>
      <c r="P6" s="10">
        <v>84300</v>
      </c>
      <c r="Q6" s="10">
        <v>85000</v>
      </c>
      <c r="R6" s="10">
        <v>85400</v>
      </c>
      <c r="S6" s="10">
        <v>85800</v>
      </c>
      <c r="T6" s="37">
        <v>86600</v>
      </c>
      <c r="U6" s="12"/>
      <c r="V6" s="1"/>
    </row>
    <row r="7" spans="1:22" ht="30" x14ac:dyDescent="0.25">
      <c r="A7" s="48" t="s">
        <v>4</v>
      </c>
      <c r="B7" s="40">
        <v>1026</v>
      </c>
      <c r="C7" s="40">
        <v>1160</v>
      </c>
      <c r="D7" s="40">
        <v>1274</v>
      </c>
      <c r="E7" s="40">
        <v>1301</v>
      </c>
      <c r="F7" s="40">
        <v>1433</v>
      </c>
      <c r="G7" s="40">
        <v>1466</v>
      </c>
      <c r="H7" s="40">
        <v>1490</v>
      </c>
      <c r="I7" s="50">
        <v>1465</v>
      </c>
      <c r="J7" s="40">
        <v>1526</v>
      </c>
      <c r="K7" s="40">
        <v>1732</v>
      </c>
      <c r="L7" s="46">
        <v>1774</v>
      </c>
      <c r="M7" s="43">
        <v>1741</v>
      </c>
      <c r="N7" s="14" t="s">
        <v>5</v>
      </c>
      <c r="O7" s="32">
        <v>1682</v>
      </c>
      <c r="P7" s="32">
        <v>1639</v>
      </c>
      <c r="Q7" s="32">
        <v>1595</v>
      </c>
      <c r="R7" s="32">
        <v>1551</v>
      </c>
      <c r="S7" s="32">
        <v>1507</v>
      </c>
      <c r="T7" s="37">
        <v>1464</v>
      </c>
      <c r="U7" s="3"/>
      <c r="V7" s="1"/>
    </row>
    <row r="8" spans="1:22" ht="30" x14ac:dyDescent="0.25">
      <c r="A8" s="48"/>
      <c r="B8" s="40"/>
      <c r="C8" s="40"/>
      <c r="D8" s="40"/>
      <c r="E8" s="40"/>
      <c r="F8" s="40"/>
      <c r="G8" s="40"/>
      <c r="H8" s="40"/>
      <c r="I8" s="50"/>
      <c r="J8" s="40"/>
      <c r="K8" s="47"/>
      <c r="L8" s="47"/>
      <c r="M8" s="44"/>
      <c r="N8" s="15" t="s">
        <v>2</v>
      </c>
      <c r="O8" s="32">
        <v>1808</v>
      </c>
      <c r="P8" s="32">
        <v>1863</v>
      </c>
      <c r="Q8" s="32">
        <v>1919</v>
      </c>
      <c r="R8" s="32">
        <v>1974</v>
      </c>
      <c r="S8" s="32">
        <v>2030</v>
      </c>
      <c r="T8" s="37">
        <v>2085</v>
      </c>
      <c r="U8" s="23"/>
      <c r="V8" s="1"/>
    </row>
    <row r="9" spans="1:22" ht="30" x14ac:dyDescent="0.25">
      <c r="A9" s="48"/>
      <c r="B9" s="40"/>
      <c r="C9" s="40"/>
      <c r="D9" s="40"/>
      <c r="E9" s="40"/>
      <c r="F9" s="40"/>
      <c r="G9" s="40"/>
      <c r="H9" s="40"/>
      <c r="I9" s="50"/>
      <c r="J9" s="40"/>
      <c r="K9" s="47"/>
      <c r="L9" s="47"/>
      <c r="M9" s="45"/>
      <c r="N9" s="15" t="s">
        <v>3</v>
      </c>
      <c r="O9" s="32">
        <v>1880</v>
      </c>
      <c r="P9" s="32">
        <v>1958</v>
      </c>
      <c r="Q9" s="32">
        <v>2036</v>
      </c>
      <c r="R9" s="32">
        <v>2114</v>
      </c>
      <c r="S9" s="32">
        <v>2191</v>
      </c>
      <c r="T9" s="37">
        <v>2269</v>
      </c>
      <c r="U9" s="3"/>
      <c r="V9" s="23"/>
    </row>
    <row r="10" spans="1:22" ht="30" x14ac:dyDescent="0.25">
      <c r="A10" s="49" t="s">
        <v>6</v>
      </c>
      <c r="B10" s="40">
        <v>6453</v>
      </c>
      <c r="C10" s="40">
        <v>6606</v>
      </c>
      <c r="D10" s="40">
        <v>6776</v>
      </c>
      <c r="E10" s="40">
        <v>6856</v>
      </c>
      <c r="F10" s="40">
        <v>7187</v>
      </c>
      <c r="G10" s="40">
        <v>7376</v>
      </c>
      <c r="H10" s="40">
        <v>7826</v>
      </c>
      <c r="I10" s="40">
        <v>7963</v>
      </c>
      <c r="J10" s="40">
        <v>7853</v>
      </c>
      <c r="K10" s="40">
        <v>8178</v>
      </c>
      <c r="L10" s="46">
        <v>8014</v>
      </c>
      <c r="M10" s="43">
        <v>7851</v>
      </c>
      <c r="N10" s="14" t="s">
        <v>5</v>
      </c>
      <c r="O10" s="16">
        <v>7700</v>
      </c>
      <c r="P10" s="16">
        <v>7800</v>
      </c>
      <c r="Q10" s="16">
        <v>7800</v>
      </c>
      <c r="R10" s="16">
        <v>7900</v>
      </c>
      <c r="S10" s="16">
        <v>7900</v>
      </c>
      <c r="T10" s="37">
        <v>8000</v>
      </c>
      <c r="U10" s="24"/>
      <c r="V10" s="38"/>
    </row>
    <row r="11" spans="1:22" ht="30" x14ac:dyDescent="0.25">
      <c r="A11" s="4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6"/>
      <c r="M11" s="44"/>
      <c r="N11" s="14" t="s">
        <v>2</v>
      </c>
      <c r="O11" s="16">
        <v>8600</v>
      </c>
      <c r="P11" s="16">
        <v>8700</v>
      </c>
      <c r="Q11" s="16">
        <v>8900</v>
      </c>
      <c r="R11" s="16">
        <v>9000</v>
      </c>
      <c r="S11" s="16">
        <v>9200</v>
      </c>
      <c r="T11" s="37">
        <v>9300</v>
      </c>
      <c r="U11" s="24"/>
      <c r="V11" s="22"/>
    </row>
    <row r="12" spans="1:22" ht="30" x14ac:dyDescent="0.25">
      <c r="A12" s="4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6"/>
      <c r="M12" s="45"/>
      <c r="N12" s="14" t="s">
        <v>3</v>
      </c>
      <c r="O12" s="16">
        <v>9700</v>
      </c>
      <c r="P12" s="16">
        <v>10000</v>
      </c>
      <c r="Q12" s="16">
        <v>10300</v>
      </c>
      <c r="R12" s="16">
        <v>10500</v>
      </c>
      <c r="S12" s="16">
        <v>10800</v>
      </c>
      <c r="T12" s="37">
        <v>11000</v>
      </c>
      <c r="U12" s="24"/>
      <c r="V12" s="38"/>
    </row>
    <row r="13" spans="1:22" ht="30" x14ac:dyDescent="0.25">
      <c r="A13" s="19" t="s">
        <v>7</v>
      </c>
      <c r="B13" s="20">
        <f>SUM(B4:B12)</f>
        <v>78257</v>
      </c>
      <c r="C13" s="20">
        <f t="shared" ref="C13:L13" si="0">SUM(C4:C12)</f>
        <v>80804</v>
      </c>
      <c r="D13" s="20">
        <f t="shared" si="0"/>
        <v>82707</v>
      </c>
      <c r="E13" s="20">
        <f t="shared" si="0"/>
        <v>84136</v>
      </c>
      <c r="F13" s="20">
        <f t="shared" si="0"/>
        <v>86747</v>
      </c>
      <c r="G13" s="20">
        <f t="shared" si="0"/>
        <v>89058</v>
      </c>
      <c r="H13" s="20">
        <f t="shared" si="0"/>
        <v>91888</v>
      </c>
      <c r="I13" s="20">
        <f t="shared" si="0"/>
        <v>92987</v>
      </c>
      <c r="J13" s="20">
        <f t="shared" si="0"/>
        <v>94104</v>
      </c>
      <c r="K13" s="20">
        <f t="shared" si="0"/>
        <v>95860.583333333328</v>
      </c>
      <c r="L13" s="20">
        <f t="shared" si="0"/>
        <v>96422</v>
      </c>
      <c r="M13" s="20">
        <f>SUM(M4:M12)</f>
        <v>93841</v>
      </c>
      <c r="N13" s="17" t="s">
        <v>1</v>
      </c>
      <c r="O13" s="18">
        <f t="shared" ref="O13:S13" si="1">O4+O7+O10</f>
        <v>91982</v>
      </c>
      <c r="P13" s="18">
        <f t="shared" si="1"/>
        <v>89539</v>
      </c>
      <c r="Q13" s="18">
        <f t="shared" si="1"/>
        <v>88395</v>
      </c>
      <c r="R13" s="18">
        <f t="shared" si="1"/>
        <v>87451</v>
      </c>
      <c r="S13" s="18">
        <f t="shared" si="1"/>
        <v>86707</v>
      </c>
      <c r="T13" s="37">
        <v>86764</v>
      </c>
      <c r="U13" s="1"/>
      <c r="V13" s="39"/>
    </row>
    <row r="14" spans="1:22" ht="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3" t="s">
        <v>2</v>
      </c>
      <c r="O14" s="34">
        <f t="shared" ref="O14:S14" si="2">O5+O8+O11</f>
        <v>93808</v>
      </c>
      <c r="P14" s="34">
        <f t="shared" si="2"/>
        <v>92663</v>
      </c>
      <c r="Q14" s="34">
        <f t="shared" si="2"/>
        <v>92819</v>
      </c>
      <c r="R14" s="34">
        <f t="shared" si="2"/>
        <v>92574</v>
      </c>
      <c r="S14" s="34">
        <f t="shared" si="2"/>
        <v>92730</v>
      </c>
      <c r="T14" s="37">
        <v>93185</v>
      </c>
      <c r="U14" s="1"/>
      <c r="V14" s="1"/>
    </row>
    <row r="15" spans="1:22" ht="30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25"/>
      <c r="M15" s="25"/>
      <c r="N15" s="17" t="s">
        <v>3</v>
      </c>
      <c r="O15" s="18">
        <f t="shared" ref="O15:S15" si="3">O6+O9+O12</f>
        <v>95880</v>
      </c>
      <c r="P15" s="18">
        <f t="shared" si="3"/>
        <v>96258</v>
      </c>
      <c r="Q15" s="18">
        <f t="shared" si="3"/>
        <v>97336</v>
      </c>
      <c r="R15" s="18">
        <f t="shared" si="3"/>
        <v>98014</v>
      </c>
      <c r="S15" s="18">
        <f t="shared" si="3"/>
        <v>98791</v>
      </c>
      <c r="T15" s="37">
        <v>99869</v>
      </c>
    </row>
    <row r="16" spans="1:22" s="1" customForma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25"/>
      <c r="M16" s="25"/>
      <c r="N16" s="35"/>
      <c r="O16" s="36"/>
      <c r="P16" s="36"/>
      <c r="Q16" s="36"/>
      <c r="R16" s="36"/>
      <c r="S16" s="36"/>
    </row>
    <row r="17" spans="1:20" s="1" customFormat="1" x14ac:dyDescent="0.25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25"/>
      <c r="M17" s="25"/>
      <c r="N17" s="35"/>
      <c r="O17" s="36"/>
      <c r="P17" s="36"/>
      <c r="Q17" s="36"/>
      <c r="R17" s="36"/>
      <c r="S17" s="36"/>
    </row>
    <row r="18" spans="1:20" ht="47.25" customHeight="1" x14ac:dyDescent="0.25">
      <c r="A18" s="41" t="s">
        <v>27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1"/>
    </row>
    <row r="19" spans="1:20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"/>
      <c r="R19" s="1"/>
      <c r="S19" s="1"/>
      <c r="T19" s="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"/>
      <c r="R20" s="1"/>
      <c r="S20" s="1"/>
      <c r="T20" s="1"/>
    </row>
    <row r="21" spans="1:20" x14ac:dyDescent="0.25">
      <c r="A21" s="2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</row>
    <row r="22" spans="1:20" ht="15" customHeight="1" x14ac:dyDescent="0.25">
      <c r="A22" s="6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6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</row>
    <row r="24" spans="1:20" ht="15" customHeight="1" x14ac:dyDescent="0.25">
      <c r="A24" s="41" t="s">
        <v>12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1"/>
    </row>
    <row r="25" spans="1:20" ht="15" customHeight="1" x14ac:dyDescent="0.25">
      <c r="A25" s="11" t="s">
        <v>13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</row>
    <row r="26" spans="1:20" s="1" customFormat="1" ht="15" customHeight="1" x14ac:dyDescent="0.25">
      <c r="A26" s="11" t="s">
        <v>28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0" ht="15" customHeight="1" x14ac:dyDescent="0.25">
      <c r="A27" s="6" t="s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"/>
      <c r="P27" s="1"/>
      <c r="Q27" s="1"/>
      <c r="R27" s="1"/>
      <c r="S27" s="1"/>
      <c r="T27" s="1"/>
    </row>
    <row r="28" spans="1:20" ht="15" customHeight="1" x14ac:dyDescent="0.25">
      <c r="A28" s="6" t="s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"/>
      <c r="P28" s="1"/>
      <c r="Q28" s="1"/>
      <c r="R28" s="1"/>
      <c r="S28" s="1"/>
      <c r="T28" s="1"/>
    </row>
    <row r="29" spans="1:20" s="1" customFormat="1" ht="15" customHeight="1" x14ac:dyDescent="0.25">
      <c r="A29" s="6" t="s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1:20" s="1" customFormat="1" ht="15" customHeight="1" x14ac:dyDescent="0.25">
      <c r="A30" s="6" t="s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1:20" ht="15" customHeight="1" x14ac:dyDescent="0.25">
      <c r="A31" s="13" t="s">
        <v>20</v>
      </c>
      <c r="B31" s="13"/>
      <c r="C31" s="27"/>
      <c r="D31" s="13"/>
      <c r="E31" s="13"/>
      <c r="F31" s="13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3"/>
      <c r="T31" s="13"/>
    </row>
    <row r="32" spans="1:20" s="1" customFormat="1" ht="15" customHeight="1" x14ac:dyDescent="0.25">
      <c r="A32" s="13" t="s">
        <v>21</v>
      </c>
      <c r="B32" s="13"/>
      <c r="C32" s="27"/>
      <c r="D32" s="13"/>
      <c r="E32" s="13"/>
      <c r="F32" s="13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3"/>
      <c r="T32" s="13"/>
    </row>
    <row r="33" spans="1:21" ht="15" customHeight="1" x14ac:dyDescent="0.25">
      <c r="A33" s="6" t="s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</row>
    <row r="34" spans="1:21" ht="15" customHeight="1" x14ac:dyDescent="0.25">
      <c r="A34" s="6" t="s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1" t="s">
        <v>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5">
      <c r="A36" s="13" t="s">
        <v>18</v>
      </c>
      <c r="B36" s="13"/>
      <c r="C36" s="13"/>
      <c r="D36" s="13"/>
      <c r="E36" s="13"/>
      <c r="F36" s="13"/>
      <c r="G36" s="13"/>
      <c r="H36" s="13"/>
      <c r="I36" s="13"/>
      <c r="J36" s="13"/>
      <c r="K36" s="1"/>
      <c r="L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5">
      <c r="A37" s="13" t="s">
        <v>19</v>
      </c>
      <c r="B37" s="13"/>
      <c r="C37" s="13"/>
      <c r="D37" s="13"/>
      <c r="E37" s="13"/>
      <c r="F37" s="13"/>
      <c r="G37" s="13"/>
      <c r="H37" s="13"/>
      <c r="I37" s="13"/>
      <c r="J37" s="13"/>
      <c r="K37" s="9"/>
      <c r="L37" s="9"/>
      <c r="M37" s="9"/>
      <c r="N37" s="9"/>
      <c r="O37" s="9"/>
      <c r="P37" s="9"/>
      <c r="Q37" s="1"/>
      <c r="R37" s="1"/>
      <c r="S37" s="1"/>
      <c r="T37" s="1"/>
      <c r="U37" s="1"/>
    </row>
    <row r="38" spans="1:21" ht="15" customHeight="1" x14ac:dyDescent="0.25">
      <c r="A38" s="13" t="s">
        <v>24</v>
      </c>
      <c r="B38" s="13"/>
      <c r="C38" s="13"/>
      <c r="D38" s="13"/>
      <c r="E38" s="13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1"/>
      <c r="R38" s="1"/>
      <c r="S38" s="1"/>
      <c r="T38" s="1"/>
      <c r="U38" s="1"/>
    </row>
    <row r="39" spans="1:21" s="1" customFormat="1" ht="15" customHeight="1" x14ac:dyDescent="0.25">
      <c r="A39" s="13" t="s">
        <v>25</v>
      </c>
      <c r="B39" s="13"/>
      <c r="C39" s="13"/>
      <c r="D39" s="13"/>
      <c r="E39" s="13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</row>
  </sheetData>
  <mergeCells count="41">
    <mergeCell ref="B4:B6"/>
    <mergeCell ref="C4:C6"/>
    <mergeCell ref="D4:D6"/>
    <mergeCell ref="E4:E6"/>
    <mergeCell ref="A24:S24"/>
    <mergeCell ref="K10:K12"/>
    <mergeCell ref="L10:L12"/>
    <mergeCell ref="A7:A9"/>
    <mergeCell ref="A10:A12"/>
    <mergeCell ref="I10:I12"/>
    <mergeCell ref="I7:I9"/>
    <mergeCell ref="B10:B12"/>
    <mergeCell ref="J10:J12"/>
    <mergeCell ref="H10:H12"/>
    <mergeCell ref="G7:G9"/>
    <mergeCell ref="F7:F9"/>
    <mergeCell ref="E7:E9"/>
    <mergeCell ref="D7:D9"/>
    <mergeCell ref="J7:J9"/>
    <mergeCell ref="G10:G12"/>
    <mergeCell ref="E10:E12"/>
    <mergeCell ref="D10:D12"/>
    <mergeCell ref="A18:S18"/>
    <mergeCell ref="M4:M6"/>
    <mergeCell ref="M7:M9"/>
    <mergeCell ref="M10:M12"/>
    <mergeCell ref="K4:K6"/>
    <mergeCell ref="B7:B9"/>
    <mergeCell ref="C10:C12"/>
    <mergeCell ref="L4:L6"/>
    <mergeCell ref="K7:K9"/>
    <mergeCell ref="L7:L9"/>
    <mergeCell ref="H7:H9"/>
    <mergeCell ref="C7:C9"/>
    <mergeCell ref="H4:H6"/>
    <mergeCell ref="A4:A6"/>
    <mergeCell ref="I4:I6"/>
    <mergeCell ref="J4:J6"/>
    <mergeCell ref="F4:F6"/>
    <mergeCell ref="G4:G6"/>
    <mergeCell ref="F10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2014-03-13T14:47:23Z</cp:lastPrinted>
  <dcterms:created xsi:type="dcterms:W3CDTF">2014-03-11T13:29:01Z</dcterms:created>
  <dcterms:modified xsi:type="dcterms:W3CDTF">2015-11-11T15:10:50Z</dcterms:modified>
</cp:coreProperties>
</file>